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5" windowWidth="11805" windowHeight="730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'菜單'!$A$1:$N$24</definedName>
    <definedName name="_xlnm.Print_Area" localSheetId="0">'菜單'!$A$1:$N$25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<sst xmlns="http://schemas.openxmlformats.org/spreadsheetml/2006/main" count="187" uniqueCount="163">
  <si>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</si>
  <si>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</si>
  <si>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</si>
  <si>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</si>
  <si>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</si>
  <si>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</si>
  <si>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</si>
  <si>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</si>
  <si>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</si>
  <si>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</si>
  <si>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</si>
  <si>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</si>
  <si>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</si>
  <si>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</si>
  <si>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</si>
  <si>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</si>
  <si>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</si>
  <si>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</si>
  <si>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</si>
  <si>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</si>
  <si>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</si>
  <si>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</si>
  <si>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</si>
  <si>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</si>
  <si>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</si>
  <si>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</si>
  <si>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</si>
  <si>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</si>
  <si>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</si>
  <si>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</si>
  <si>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</si>
  <si>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</si>
  <si>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</si>
  <si>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</si>
  <si>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</si>
  <si>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</si>
  <si>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</si>
  <si>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</si>
  <si>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</si>
  <si>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</si>
  <si>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</si>
  <si>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</si>
  <si>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</si>
  <si>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</si>
  <si>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</si>
  <si>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</si>
  <si>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</si>
  <si>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</si>
  <si>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</si>
  <si>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</si>
  <si>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</si>
  <si>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</si>
  <si>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</si>
  <si>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</si>
  <si>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</si>
  <si>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</si>
  <si>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</si>
  <si>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</si>
  <si>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</si>
  <si>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</si>
  <si>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</si>
  <si>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</si>
  <si>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吉園圃</t>
  </si>
  <si>
    <t>14</t>
  </si>
  <si>
    <t>11</t>
  </si>
  <si>
    <t>18</t>
  </si>
  <si>
    <t>15</t>
  </si>
  <si>
    <t>燕麥飯</t>
  </si>
  <si>
    <t>香Q白飯</t>
  </si>
  <si>
    <t>胚芽米飯</t>
  </si>
  <si>
    <t>五穀米飯</t>
  </si>
  <si>
    <t>排骨-滷</t>
  </si>
  <si>
    <t>蘿蔔雞丁</t>
  </si>
  <si>
    <t>海結排骨湯</t>
  </si>
  <si>
    <t>3</t>
  </si>
  <si>
    <t>薑燒豬肉片</t>
  </si>
  <si>
    <t>開陽扁蒲</t>
  </si>
  <si>
    <t>雞塊＆薯餅</t>
  </si>
  <si>
    <t>肉片（S）洋蔥薑-燒</t>
  </si>
  <si>
    <t>扁蒲（Q）蝦皮-煮</t>
  </si>
  <si>
    <t>雞塊薯餅-炸</t>
  </si>
  <si>
    <t>海結排骨</t>
  </si>
  <si>
    <t>4</t>
  </si>
  <si>
    <t>什菇萵苣</t>
  </si>
  <si>
    <t>瓜仔肉</t>
  </si>
  <si>
    <t>酸辣湯</t>
  </si>
  <si>
    <t>萵苣（Q）紅蘿蔔金針菇香菇-煮</t>
  </si>
  <si>
    <t>絞肉（S）脆瓜-滷</t>
  </si>
  <si>
    <t>豆腐雞蛋紅絲木耳雞蛋筍籤</t>
  </si>
  <si>
    <t>7</t>
  </si>
  <si>
    <t>紅燒燉肉</t>
  </si>
  <si>
    <t>三色炒蛋</t>
  </si>
  <si>
    <t>丸子2兄弟</t>
  </si>
  <si>
    <t>冬瓜雞丁湯</t>
  </si>
  <si>
    <t>肉丁（S）蘿蔔紅蘿蔔-燉</t>
  </si>
  <si>
    <t>玉米粒（S）雞蛋紅丁青豆-炒</t>
  </si>
  <si>
    <t>花枝丸貢丸-炸</t>
  </si>
  <si>
    <t>冬瓜雞丁</t>
  </si>
  <si>
    <t>8</t>
  </si>
  <si>
    <t>10</t>
  </si>
  <si>
    <t>香煎里肌排</t>
  </si>
  <si>
    <t>奶焗白菜</t>
  </si>
  <si>
    <t>干丁肉末</t>
  </si>
  <si>
    <t>蘿蔔雞湯</t>
  </si>
  <si>
    <t>里肌排-煎</t>
  </si>
  <si>
    <t>白菜（Q）香菇培根-煮</t>
  </si>
  <si>
    <t>絞肉（S）碎干丁毛豆-滷</t>
  </si>
  <si>
    <t>翠綠時瓜</t>
  </si>
  <si>
    <t>香香滷蛋</t>
  </si>
  <si>
    <t>黃瓜（Q）木耳肉絲-煮</t>
  </si>
  <si>
    <t>滷蛋海結-滷</t>
  </si>
  <si>
    <t>鹽烤翅小腿*2</t>
  </si>
  <si>
    <t>洋芋咖哩</t>
  </si>
  <si>
    <t>客家小炒</t>
  </si>
  <si>
    <t>刺瓜肉片湯</t>
  </si>
  <si>
    <t>翅小腿（S）-烤</t>
  </si>
  <si>
    <t>馬鈴薯（Q）洋蔥紅蘿蔔青豆-煮</t>
  </si>
  <si>
    <t>干片乾魷魚肉絲蔥木耳-炒</t>
  </si>
  <si>
    <t>黃瓜肉片</t>
  </si>
  <si>
    <t>金茸冬瓜</t>
  </si>
  <si>
    <t>17</t>
  </si>
  <si>
    <t>瓜仔雞</t>
  </si>
  <si>
    <t>菜圃蛋</t>
  </si>
  <si>
    <t>原味香腸</t>
  </si>
  <si>
    <t>味噌湯</t>
  </si>
  <si>
    <t>雞丁（S）脆瓜-煮</t>
  </si>
  <si>
    <t>雞蛋（Q）菜圃-炒</t>
  </si>
  <si>
    <t>香腸-煎</t>
  </si>
  <si>
    <t>豆腐柴魚片味噌</t>
  </si>
  <si>
    <t>洋蔥肉絲</t>
  </si>
  <si>
    <t>玉米彩丁</t>
  </si>
  <si>
    <t>魷魚羹湯</t>
  </si>
  <si>
    <t>洋蔥（Q）肉絲-炒</t>
  </si>
  <si>
    <t>玉米粒（S）毛豆豆薯紅丁-煮</t>
  </si>
  <si>
    <t>魷魚羹紅絲木耳雞蛋筍籤</t>
  </si>
  <si>
    <t>椒鹽魚柳*3</t>
  </si>
  <si>
    <t>魚柳-炸</t>
  </si>
  <si>
    <t>豆瓣魚丁</t>
  </si>
  <si>
    <t>魚丁（S）豆腐蔥薑-煮</t>
  </si>
  <si>
    <t>海陸雙併</t>
  </si>
  <si>
    <t>柳葉魚*2雞米花-炸</t>
  </si>
  <si>
    <t>羅宋湯</t>
  </si>
  <si>
    <t>蕃茄高麗菜西芹洋蔥</t>
  </si>
  <si>
    <t>★本廠全面使用非基改黃豆製品及玉米。</t>
  </si>
  <si>
    <t>營養師  陳宇薇</t>
  </si>
  <si>
    <t>綠豆薏仁湯</t>
  </si>
  <si>
    <t>綠豆薏仁</t>
  </si>
  <si>
    <t>薑汁地瓜湯</t>
  </si>
  <si>
    <t>地瓜Q圓薑</t>
  </si>
  <si>
    <t>海苔肉鬆飯</t>
  </si>
  <si>
    <t>鐵板烏龍麵</t>
  </si>
  <si>
    <t>鐵路排骨</t>
  </si>
  <si>
    <t>奶黃包</t>
  </si>
  <si>
    <t>奶黃包-蒸</t>
  </si>
  <si>
    <t>冬瓜金針菇薑絲毛豆-煮</t>
  </si>
  <si>
    <t>香Q白飯</t>
  </si>
  <si>
    <t>蒜香雞腿</t>
  </si>
  <si>
    <t>雞腿（S）蒜-滷</t>
  </si>
  <si>
    <t>鮮炒高麗</t>
  </si>
  <si>
    <t>莎莎肉醬</t>
  </si>
  <si>
    <t>高麗菜（Q）木耳-炒</t>
  </si>
  <si>
    <t>洋蔥絞肉蕃茄-煮</t>
  </si>
  <si>
    <t>建德國小 108.1∕3-1∕18午餐菜單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</si>
</sst>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82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sz val="6"/>
      <name val="細明體"/>
      <family val="3"/>
    </font>
    <font>
      <sz val="11"/>
      <name val="標楷體"/>
      <family val="4"/>
    </font>
    <font>
      <b/>
      <sz val="17"/>
      <name val="文鼎ＰＯＰ－４"/>
      <family val="3"/>
    </font>
    <font>
      <b/>
      <sz val="18"/>
      <name val="文鼎ＰＯＰ－４"/>
      <family val="3"/>
    </font>
    <font>
      <b/>
      <sz val="18"/>
      <name val="華康飾藝體W5(P)"/>
      <family val="5"/>
    </font>
    <font>
      <sz val="17"/>
      <name val="華康宗楷體W7"/>
      <family val="4"/>
    </font>
    <font>
      <b/>
      <sz val="25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name val="新細明體"/>
      <family val="1"/>
    </font>
    <font>
      <b/>
      <sz val="25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name val="Calibri"/>
      <family val="1"/>
    </font>
    <font>
      <sz val="15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slantDashDot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 style="thin">
        <color indexed="8"/>
      </right>
      <top style="thin">
        <color indexed="8"/>
      </top>
      <bottom style="slantDashDot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20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41" borderId="0" applyNumberFormat="0" applyBorder="0" applyAlignment="0" applyProtection="0"/>
    <xf numFmtId="0" fontId="65" fillId="0" borderId="10" applyNumberFormat="0" applyFill="0" applyAlignment="0" applyProtection="0"/>
    <xf numFmtId="0" fontId="66" fillId="42" borderId="0" applyNumberFormat="0" applyBorder="0" applyAlignment="0" applyProtection="0"/>
    <xf numFmtId="9" fontId="1" fillId="0" borderId="0" applyFill="0" applyBorder="0" applyAlignment="0" applyProtection="0"/>
    <xf numFmtId="0" fontId="67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8" fillId="0" borderId="12" applyNumberFormat="0" applyFill="0" applyAlignment="0" applyProtection="0"/>
    <xf numFmtId="0" fontId="0" fillId="44" borderId="13" applyNumberFormat="0" applyFont="0" applyAlignment="0" applyProtection="0"/>
    <xf numFmtId="0" fontId="69" fillId="0" borderId="0" applyNumberFormat="0" applyFill="0" applyBorder="0" applyAlignment="0" applyProtection="0"/>
    <xf numFmtId="0" fontId="6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14" applyNumberFormat="0" applyFill="0" applyAlignment="0" applyProtection="0"/>
    <xf numFmtId="0" fontId="72" fillId="0" borderId="15" applyNumberFormat="0" applyFill="0" applyAlignment="0" applyProtection="0"/>
    <xf numFmtId="0" fontId="73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74" fillId="51" borderId="11" applyNumberFormat="0" applyAlignment="0" applyProtection="0"/>
    <xf numFmtId="0" fontId="75" fillId="43" borderId="17" applyNumberFormat="0" applyAlignment="0" applyProtection="0"/>
    <xf numFmtId="0" fontId="76" fillId="52" borderId="18" applyNumberFormat="0" applyAlignment="0" applyProtection="0"/>
    <xf numFmtId="0" fontId="77" fillId="53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7" fillId="0" borderId="0" xfId="0" applyFont="1" applyAlignment="1">
      <alignment/>
    </xf>
    <xf numFmtId="0" fontId="28" fillId="26" borderId="20" xfId="0" applyFont="1" applyFill="1" applyBorder="1" applyAlignment="1">
      <alignment/>
    </xf>
    <xf numFmtId="0" fontId="28" fillId="26" borderId="21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179" fontId="28" fillId="26" borderId="26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176" fontId="35" fillId="0" borderId="0" xfId="0" applyNumberFormat="1" applyFont="1" applyAlignment="1">
      <alignment wrapText="1"/>
    </xf>
    <xf numFmtId="0" fontId="38" fillId="0" borderId="0" xfId="0" applyFont="1" applyBorder="1" applyAlignment="1">
      <alignment horizontal="right" vertical="center"/>
    </xf>
    <xf numFmtId="0" fontId="32" fillId="0" borderId="0" xfId="0" applyFont="1" applyAlignment="1">
      <alignment/>
    </xf>
    <xf numFmtId="0" fontId="40" fillId="0" borderId="32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shrinkToFit="1"/>
    </xf>
    <xf numFmtId="0" fontId="79" fillId="0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36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/>
    </xf>
    <xf numFmtId="0" fontId="79" fillId="0" borderId="32" xfId="0" applyFont="1" applyFill="1" applyBorder="1" applyAlignment="1">
      <alignment horizontal="center" vertical="center" wrapText="1"/>
    </xf>
    <xf numFmtId="0" fontId="79" fillId="0" borderId="37" xfId="0" applyFont="1" applyFill="1" applyBorder="1" applyAlignment="1">
      <alignment horizontal="center" vertical="center"/>
    </xf>
    <xf numFmtId="0" fontId="79" fillId="0" borderId="27" xfId="0" applyFont="1" applyFill="1" applyBorder="1" applyAlignment="1">
      <alignment horizontal="center"/>
    </xf>
    <xf numFmtId="0" fontId="79" fillId="0" borderId="28" xfId="0" applyFont="1" applyFill="1" applyBorder="1" applyAlignment="1">
      <alignment horizontal="center" shrinkToFit="1"/>
    </xf>
    <xf numFmtId="0" fontId="79" fillId="0" borderId="33" xfId="0" applyFont="1" applyFill="1" applyBorder="1" applyAlignment="1">
      <alignment horizontal="center" vertical="center" wrapText="1"/>
    </xf>
    <xf numFmtId="0" fontId="79" fillId="0" borderId="37" xfId="0" applyFont="1" applyFill="1" applyBorder="1" applyAlignment="1">
      <alignment horizontal="center" vertical="center" wrapText="1"/>
    </xf>
    <xf numFmtId="0" fontId="79" fillId="0" borderId="33" xfId="0" applyFont="1" applyFill="1" applyBorder="1" applyAlignment="1">
      <alignment horizontal="center" vertical="center" shrinkToFit="1"/>
    </xf>
    <xf numFmtId="0" fontId="32" fillId="0" borderId="33" xfId="0" applyFont="1" applyBorder="1" applyAlignment="1">
      <alignment horizontal="center"/>
    </xf>
    <xf numFmtId="0" fontId="40" fillId="0" borderId="38" xfId="0" applyFont="1" applyFill="1" applyBorder="1" applyAlignment="1">
      <alignment horizontal="center" vertical="center" wrapText="1"/>
    </xf>
    <xf numFmtId="0" fontId="80" fillId="0" borderId="35" xfId="0" applyFont="1" applyFill="1" applyBorder="1" applyAlignment="1">
      <alignment horizontal="center" vertical="center"/>
    </xf>
    <xf numFmtId="0" fontId="80" fillId="0" borderId="35" xfId="0" applyFont="1" applyFill="1" applyBorder="1" applyAlignment="1">
      <alignment horizontal="center" vertical="center" wrapText="1"/>
    </xf>
    <xf numFmtId="0" fontId="80" fillId="0" borderId="39" xfId="0" applyFont="1" applyFill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80" fillId="0" borderId="40" xfId="0" applyFont="1" applyFill="1" applyBorder="1" applyAlignment="1">
      <alignment horizontal="center" vertical="center"/>
    </xf>
    <xf numFmtId="0" fontId="80" fillId="0" borderId="38" xfId="0" applyFont="1" applyFill="1" applyBorder="1" applyAlignment="1">
      <alignment horizontal="center" vertical="center"/>
    </xf>
    <xf numFmtId="0" fontId="80" fillId="0" borderId="4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1" fillId="54" borderId="32" xfId="0" applyFont="1" applyFill="1" applyBorder="1" applyAlignment="1">
      <alignment horizontal="center" vertical="center" shrinkToFit="1"/>
    </xf>
    <xf numFmtId="0" fontId="41" fillId="54" borderId="35" xfId="0" applyFont="1" applyFill="1" applyBorder="1" applyAlignment="1">
      <alignment horizontal="center" vertical="center" shrinkToFit="1"/>
    </xf>
    <xf numFmtId="0" fontId="32" fillId="54" borderId="33" xfId="0" applyFont="1" applyFill="1" applyBorder="1" applyAlignment="1">
      <alignment horizontal="center" vertical="center" wrapText="1"/>
    </xf>
    <xf numFmtId="0" fontId="32" fillId="54" borderId="37" xfId="0" applyFont="1" applyFill="1" applyBorder="1" applyAlignment="1">
      <alignment horizontal="center" vertical="center"/>
    </xf>
    <xf numFmtId="0" fontId="34" fillId="54" borderId="27" xfId="0" applyFont="1" applyFill="1" applyBorder="1" applyAlignment="1">
      <alignment horizontal="center" vertical="center" wrapText="1"/>
    </xf>
    <xf numFmtId="0" fontId="34" fillId="54" borderId="28" xfId="0" applyFont="1" applyFill="1" applyBorder="1" applyAlignment="1">
      <alignment horizontal="center" vertical="center" wrapText="1"/>
    </xf>
    <xf numFmtId="0" fontId="34" fillId="54" borderId="29" xfId="0" applyFont="1" applyFill="1" applyBorder="1" applyAlignment="1">
      <alignment horizontal="center" vertical="center" wrapText="1"/>
    </xf>
    <xf numFmtId="0" fontId="80" fillId="54" borderId="39" xfId="0" applyFont="1" applyFill="1" applyBorder="1" applyAlignment="1">
      <alignment horizontal="center" vertical="center"/>
    </xf>
    <xf numFmtId="0" fontId="79" fillId="54" borderId="32" xfId="0" applyFont="1" applyFill="1" applyBorder="1" applyAlignment="1">
      <alignment horizontal="center" vertical="center" wrapText="1"/>
    </xf>
    <xf numFmtId="0" fontId="80" fillId="54" borderId="30" xfId="0" applyFont="1" applyFill="1" applyBorder="1" applyAlignment="1">
      <alignment horizontal="center" vertical="center"/>
    </xf>
    <xf numFmtId="0" fontId="79" fillId="0" borderId="32" xfId="0" applyFont="1" applyFill="1" applyBorder="1" applyAlignment="1">
      <alignment horizontal="center"/>
    </xf>
    <xf numFmtId="0" fontId="80" fillId="54" borderId="32" xfId="0" applyFont="1" applyFill="1" applyBorder="1" applyAlignment="1">
      <alignment horizontal="center" vertical="center" wrapText="1"/>
    </xf>
    <xf numFmtId="0" fontId="79" fillId="54" borderId="33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/>
    </xf>
    <xf numFmtId="0" fontId="80" fillId="0" borderId="44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41" fillId="54" borderId="40" xfId="0" applyFont="1" applyFill="1" applyBorder="1" applyAlignment="1">
      <alignment horizontal="center" vertical="center" shrinkToFit="1"/>
    </xf>
    <xf numFmtId="0" fontId="45" fillId="0" borderId="35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 wrapText="1"/>
    </xf>
    <xf numFmtId="0" fontId="80" fillId="0" borderId="45" xfId="0" applyFont="1" applyFill="1" applyBorder="1" applyAlignment="1">
      <alignment horizontal="center" vertical="center"/>
    </xf>
    <xf numFmtId="0" fontId="34" fillId="0" borderId="46" xfId="0" applyFont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shrinkToFit="1"/>
    </xf>
    <xf numFmtId="0" fontId="32" fillId="0" borderId="47" xfId="0" applyFont="1" applyBorder="1" applyAlignment="1">
      <alignment horizontal="center" vertical="center"/>
    </xf>
    <xf numFmtId="0" fontId="79" fillId="0" borderId="47" xfId="0" applyFont="1" applyFill="1" applyBorder="1" applyAlignment="1">
      <alignment horizontal="center" vertical="center" wrapText="1"/>
    </xf>
    <xf numFmtId="0" fontId="79" fillId="0" borderId="48" xfId="0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0" fillId="54" borderId="33" xfId="0" applyFont="1" applyFill="1" applyBorder="1" applyAlignment="1">
      <alignment horizontal="center" vertical="center" wrapText="1"/>
    </xf>
    <xf numFmtId="0" fontId="79" fillId="54" borderId="27" xfId="0" applyFont="1" applyFill="1" applyBorder="1" applyAlignment="1">
      <alignment horizontal="center" vertical="center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176" fontId="34" fillId="0" borderId="51" xfId="0" applyNumberFormat="1" applyFont="1" applyFill="1" applyBorder="1" applyAlignment="1">
      <alignment horizontal="center" vertical="center" wrapText="1"/>
    </xf>
    <xf numFmtId="176" fontId="34" fillId="0" borderId="52" xfId="0" applyNumberFormat="1" applyFont="1" applyFill="1" applyBorder="1" applyAlignment="1">
      <alignment horizontal="center" vertical="center" wrapText="1"/>
    </xf>
    <xf numFmtId="49" fontId="24" fillId="4" borderId="53" xfId="0" applyNumberFormat="1" applyFont="1" applyFill="1" applyBorder="1" applyAlignment="1">
      <alignment horizontal="center" wrapText="1"/>
    </xf>
    <xf numFmtId="49" fontId="24" fillId="4" borderId="54" xfId="0" applyNumberFormat="1" applyFont="1" applyFill="1" applyBorder="1" applyAlignment="1">
      <alignment horizontal="center" wrapText="1"/>
    </xf>
    <xf numFmtId="49" fontId="24" fillId="4" borderId="35" xfId="0" applyNumberFormat="1" applyFont="1" applyFill="1" applyBorder="1" applyAlignment="1">
      <alignment horizontal="center" wrapText="1"/>
    </xf>
    <xf numFmtId="49" fontId="24" fillId="4" borderId="47" xfId="0" applyNumberFormat="1" applyFont="1" applyFill="1" applyBorder="1" applyAlignment="1">
      <alignment horizont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49" fontId="24" fillId="4" borderId="57" xfId="0" applyNumberFormat="1" applyFont="1" applyFill="1" applyBorder="1" applyAlignment="1">
      <alignment horizontal="center" wrapText="1"/>
    </xf>
    <xf numFmtId="49" fontId="24" fillId="4" borderId="33" xfId="0" applyNumberFormat="1" applyFont="1" applyFill="1" applyBorder="1" applyAlignment="1">
      <alignment horizont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176" fontId="34" fillId="0" borderId="59" xfId="0" applyNumberFormat="1" applyFont="1" applyFill="1" applyBorder="1" applyAlignment="1">
      <alignment horizontal="center" vertical="center" wrapText="1"/>
    </xf>
    <xf numFmtId="0" fontId="25" fillId="54" borderId="55" xfId="0" applyFont="1" applyFill="1" applyBorder="1" applyAlignment="1">
      <alignment horizontal="center" vertical="center" wrapText="1"/>
    </xf>
    <xf numFmtId="0" fontId="25" fillId="54" borderId="33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176" fontId="34" fillId="0" borderId="60" xfId="0" applyNumberFormat="1" applyFont="1" applyFill="1" applyBorder="1" applyAlignment="1">
      <alignment horizontal="center" vertical="center" wrapText="1"/>
    </xf>
    <xf numFmtId="49" fontId="24" fillId="4" borderId="61" xfId="0" applyNumberFormat="1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 wrapText="1"/>
    </xf>
    <xf numFmtId="49" fontId="24" fillId="4" borderId="63" xfId="0" applyNumberFormat="1" applyFont="1" applyFill="1" applyBorder="1" applyAlignment="1">
      <alignment horizontal="center" wrapText="1"/>
    </xf>
    <xf numFmtId="49" fontId="24" fillId="4" borderId="64" xfId="0" applyNumberFormat="1" applyFont="1" applyFill="1" applyBorder="1" applyAlignment="1">
      <alignment horizontal="center" wrapText="1"/>
    </xf>
    <xf numFmtId="49" fontId="24" fillId="4" borderId="37" xfId="0" applyNumberFormat="1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176" fontId="34" fillId="54" borderId="51" xfId="0" applyNumberFormat="1" applyFont="1" applyFill="1" applyBorder="1" applyAlignment="1">
      <alignment horizontal="center" vertical="center" wrapText="1"/>
    </xf>
    <xf numFmtId="176" fontId="34" fillId="54" borderId="60" xfId="0" applyNumberFormat="1" applyFont="1" applyFill="1" applyBorder="1" applyAlignment="1">
      <alignment horizontal="center" vertical="center" wrapText="1"/>
    </xf>
    <xf numFmtId="49" fontId="24" fillId="4" borderId="66" xfId="0" applyNumberFormat="1" applyFont="1" applyFill="1" applyBorder="1" applyAlignment="1">
      <alignment horizontal="center" wrapText="1"/>
    </xf>
    <xf numFmtId="0" fontId="34" fillId="54" borderId="33" xfId="0" applyFont="1" applyFill="1" applyBorder="1" applyAlignment="1">
      <alignment horizontal="center" vertical="center" wrapText="1"/>
    </xf>
    <xf numFmtId="0" fontId="34" fillId="54" borderId="62" xfId="0" applyFont="1" applyFill="1" applyBorder="1" applyAlignment="1">
      <alignment horizontal="center" vertical="center" wrapText="1"/>
    </xf>
    <xf numFmtId="176" fontId="34" fillId="54" borderId="59" xfId="0" applyNumberFormat="1" applyFont="1" applyFill="1" applyBorder="1" applyAlignment="1">
      <alignment horizontal="center" vertical="center" wrapText="1"/>
    </xf>
    <xf numFmtId="0" fontId="25" fillId="54" borderId="32" xfId="0" applyFont="1" applyFill="1" applyBorder="1" applyAlignment="1">
      <alignment horizontal="center" vertical="center" wrapText="1"/>
    </xf>
    <xf numFmtId="0" fontId="34" fillId="54" borderId="32" xfId="0" applyFont="1" applyFill="1" applyBorder="1" applyAlignment="1">
      <alignment horizontal="center" vertical="center" wrapText="1"/>
    </xf>
    <xf numFmtId="0" fontId="34" fillId="54" borderId="65" xfId="0" applyFont="1" applyFill="1" applyBorder="1" applyAlignment="1">
      <alignment horizontal="center" vertical="center" wrapText="1"/>
    </xf>
    <xf numFmtId="49" fontId="24" fillId="4" borderId="32" xfId="0" applyNumberFormat="1" applyFont="1" applyFill="1" applyBorder="1" applyAlignment="1">
      <alignment horizontal="center" wrapText="1"/>
    </xf>
    <xf numFmtId="0" fontId="25" fillId="54" borderId="62" xfId="0" applyFont="1" applyFill="1" applyBorder="1" applyAlignment="1">
      <alignment horizontal="center" vertical="center" wrapText="1"/>
    </xf>
    <xf numFmtId="49" fontId="24" fillId="4" borderId="67" xfId="0" applyNumberFormat="1" applyFont="1" applyFill="1" applyBorder="1" applyAlignment="1">
      <alignment horizontal="center" wrapText="1"/>
    </xf>
    <xf numFmtId="0" fontId="25" fillId="0" borderId="68" xfId="0" applyFont="1" applyFill="1" applyBorder="1" applyAlignment="1">
      <alignment horizontal="center" vertical="center" wrapText="1"/>
    </xf>
    <xf numFmtId="0" fontId="34" fillId="54" borderId="35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center" vertical="center" wrapText="1"/>
    </xf>
    <xf numFmtId="0" fontId="33" fillId="6" borderId="25" xfId="0" applyFont="1" applyFill="1" applyBorder="1" applyAlignment="1">
      <alignment horizontal="center" vertical="center" wrapText="1"/>
    </xf>
    <xf numFmtId="0" fontId="33" fillId="6" borderId="69" xfId="0" applyFont="1" applyFill="1" applyBorder="1" applyAlignment="1">
      <alignment horizontal="center" vertical="center" wrapText="1"/>
    </xf>
    <xf numFmtId="0" fontId="36" fillId="6" borderId="70" xfId="0" applyFont="1" applyFill="1" applyBorder="1" applyAlignment="1">
      <alignment horizontal="center" vertical="center" wrapText="1"/>
    </xf>
    <xf numFmtId="0" fontId="31" fillId="0" borderId="7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72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37" fillId="6" borderId="70" xfId="0" applyFont="1" applyFill="1" applyBorder="1" applyAlignment="1">
      <alignment horizontal="center" vertical="center" wrapText="1"/>
    </xf>
    <xf numFmtId="0" fontId="37" fillId="6" borderId="23" xfId="0" applyFont="1" applyFill="1" applyBorder="1" applyAlignment="1">
      <alignment horizontal="center" vertical="center" wrapText="1"/>
    </xf>
    <xf numFmtId="0" fontId="37" fillId="6" borderId="25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/>
    </xf>
    <xf numFmtId="176" fontId="37" fillId="6" borderId="74" xfId="0" applyNumberFormat="1" applyFont="1" applyFill="1" applyBorder="1" applyAlignment="1">
      <alignment horizontal="center" vertical="center" wrapText="1"/>
    </xf>
    <xf numFmtId="0" fontId="36" fillId="6" borderId="75" xfId="0" applyFont="1" applyFill="1" applyBorder="1" applyAlignment="1">
      <alignment horizontal="center" vertical="center" wrapText="1"/>
    </xf>
    <xf numFmtId="0" fontId="36" fillId="6" borderId="76" xfId="0" applyFont="1" applyFill="1" applyBorder="1" applyAlignment="1">
      <alignment horizontal="center" vertical="center" wrapText="1"/>
    </xf>
    <xf numFmtId="0" fontId="39" fillId="6" borderId="70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29" fillId="0" borderId="74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571500</xdr:colOff>
      <xdr:row>0</xdr:row>
      <xdr:rowOff>466725</xdr:rowOff>
    </xdr:from>
    <xdr:ext cx="1762125" cy="647700"/>
    <xdr:sp>
      <xdr:nvSpPr>
        <xdr:cNvPr id="1" name="矩形 4"/>
        <xdr:cNvSpPr>
          <a:spLocks/>
        </xdr:cNvSpPr>
      </xdr:nvSpPr>
      <xdr:spPr>
        <a:xfrm>
          <a:off x="1809750" y="466725"/>
          <a:ext cx="17621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7</xdr:col>
      <xdr:colOff>295275</xdr:colOff>
      <xdr:row>1</xdr:row>
      <xdr:rowOff>19050</xdr:rowOff>
    </xdr:from>
    <xdr:to>
      <xdr:col>7</xdr:col>
      <xdr:colOff>704850</xdr:colOff>
      <xdr:row>1</xdr:row>
      <xdr:rowOff>314325</xdr:rowOff>
    </xdr:to>
    <xdr:pic>
      <xdr:nvPicPr>
        <xdr:cNvPr id="2" name="圖片 8" descr="images (8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752475"/>
          <a:ext cx="409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66675</xdr:rowOff>
    </xdr:from>
    <xdr:to>
      <xdr:col>3</xdr:col>
      <xdr:colOff>609600</xdr:colOff>
      <xdr:row>1</xdr:row>
      <xdr:rowOff>361950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714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110" zoomScaleSheetLayoutView="110" zoomScalePageLayoutView="0" workbookViewId="0" topLeftCell="A1">
      <selection activeCell="P2" sqref="P2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1.625" style="0" customWidth="1"/>
    <col min="4" max="4" width="25.75390625" style="31" customWidth="1"/>
    <col min="5" max="5" width="24.00390625" style="31" customWidth="1"/>
    <col min="6" max="6" width="22.625" style="31" customWidth="1"/>
    <col min="7" max="7" width="3.00390625" style="24" customWidth="1"/>
    <col min="8" max="8" width="13.75390625" style="0" customWidth="1"/>
    <col min="9" max="12" width="2.00390625" style="21" customWidth="1"/>
    <col min="13" max="13" width="2.00390625" style="21" hidden="1" customWidth="1"/>
    <col min="14" max="14" width="2.625" style="22" customWidth="1"/>
  </cols>
  <sheetData>
    <row r="1" spans="3:14" ht="57.75" customHeight="1">
      <c r="C1" s="1"/>
      <c r="D1" s="1"/>
      <c r="E1" s="154" t="s">
        <v>162</v>
      </c>
      <c r="F1" s="154"/>
      <c r="G1" s="154"/>
      <c r="H1" s="154"/>
      <c r="I1" s="154"/>
      <c r="J1" s="154"/>
      <c r="K1" s="154"/>
      <c r="L1" s="154"/>
      <c r="M1" s="154"/>
      <c r="N1" s="154"/>
    </row>
    <row r="2" spans="3:14" ht="33.75" customHeight="1" thickBot="1">
      <c r="C2" s="1"/>
      <c r="D2" s="1"/>
      <c r="E2" s="2"/>
      <c r="F2" s="2"/>
      <c r="G2" s="23"/>
      <c r="H2" s="145" t="s">
        <v>144</v>
      </c>
      <c r="I2" s="145"/>
      <c r="J2" s="145"/>
      <c r="K2" s="145"/>
      <c r="L2" s="145"/>
      <c r="M2" s="145"/>
      <c r="N2" s="145"/>
    </row>
    <row r="3" spans="1:14" ht="12.75" customHeight="1" thickBot="1">
      <c r="A3" s="136" t="s">
        <v>59</v>
      </c>
      <c r="B3" s="134" t="s">
        <v>58</v>
      </c>
      <c r="C3" s="137" t="s">
        <v>0</v>
      </c>
      <c r="D3" s="147" t="s">
        <v>1</v>
      </c>
      <c r="E3" s="137" t="s">
        <v>2</v>
      </c>
      <c r="F3" s="137"/>
      <c r="G3" s="149" t="s">
        <v>3</v>
      </c>
      <c r="H3" s="137" t="s">
        <v>4</v>
      </c>
      <c r="I3" s="143" t="s">
        <v>56</v>
      </c>
      <c r="J3" s="143" t="s">
        <v>57</v>
      </c>
      <c r="K3" s="142" t="s">
        <v>7</v>
      </c>
      <c r="L3" s="142" t="s">
        <v>8</v>
      </c>
      <c r="M3" s="142" t="s">
        <v>9</v>
      </c>
      <c r="N3" s="146" t="s">
        <v>10</v>
      </c>
    </row>
    <row r="4" spans="1:14" ht="12.75" customHeight="1" thickBot="1">
      <c r="A4" s="136"/>
      <c r="B4" s="135"/>
      <c r="C4" s="137"/>
      <c r="D4" s="148"/>
      <c r="E4" s="137"/>
      <c r="F4" s="137"/>
      <c r="G4" s="149"/>
      <c r="H4" s="137"/>
      <c r="I4" s="144"/>
      <c r="J4" s="144"/>
      <c r="K4" s="142"/>
      <c r="L4" s="142"/>
      <c r="M4" s="142"/>
      <c r="N4" s="146"/>
    </row>
    <row r="5" spans="1:14" ht="31.5" customHeight="1">
      <c r="A5" s="112" t="s">
        <v>74</v>
      </c>
      <c r="B5" s="92" t="s">
        <v>54</v>
      </c>
      <c r="C5" s="107" t="s">
        <v>68</v>
      </c>
      <c r="D5" s="69" t="s">
        <v>75</v>
      </c>
      <c r="E5" s="46" t="s">
        <v>76</v>
      </c>
      <c r="F5" s="59" t="s">
        <v>77</v>
      </c>
      <c r="G5" s="102" t="s">
        <v>61</v>
      </c>
      <c r="H5" s="53" t="s">
        <v>73</v>
      </c>
      <c r="I5" s="133">
        <v>6</v>
      </c>
      <c r="J5" s="133">
        <v>2.4</v>
      </c>
      <c r="K5" s="133">
        <v>2</v>
      </c>
      <c r="L5" s="133">
        <v>2.7</v>
      </c>
      <c r="M5" s="133"/>
      <c r="N5" s="120">
        <f>I5*70+J5*75+K5*25+L5*45+M5*60</f>
        <v>771.5</v>
      </c>
    </row>
    <row r="6" spans="1:14" ht="9.75" customHeight="1">
      <c r="A6" s="98"/>
      <c r="B6" s="99"/>
      <c r="C6" s="108"/>
      <c r="D6" s="32" t="s">
        <v>78</v>
      </c>
      <c r="E6" s="36" t="s">
        <v>79</v>
      </c>
      <c r="F6" s="60" t="s">
        <v>80</v>
      </c>
      <c r="G6" s="102"/>
      <c r="H6" s="54" t="s">
        <v>81</v>
      </c>
      <c r="I6" s="123"/>
      <c r="J6" s="123"/>
      <c r="K6" s="123"/>
      <c r="L6" s="123"/>
      <c r="M6" s="123"/>
      <c r="N6" s="120"/>
    </row>
    <row r="7" spans="1:14" ht="31.5" customHeight="1">
      <c r="A7" s="90" t="s">
        <v>82</v>
      </c>
      <c r="B7" s="92" t="s">
        <v>55</v>
      </c>
      <c r="C7" s="100" t="s">
        <v>69</v>
      </c>
      <c r="D7" s="70" t="s">
        <v>135</v>
      </c>
      <c r="E7" s="45" t="s">
        <v>83</v>
      </c>
      <c r="F7" s="61" t="s">
        <v>84</v>
      </c>
      <c r="G7" s="96" t="s">
        <v>61</v>
      </c>
      <c r="H7" s="53" t="s">
        <v>85</v>
      </c>
      <c r="I7" s="127">
        <v>5.8</v>
      </c>
      <c r="J7" s="127">
        <v>2.5</v>
      </c>
      <c r="K7" s="127">
        <v>2.2</v>
      </c>
      <c r="L7" s="127">
        <v>2.8</v>
      </c>
      <c r="M7" s="56"/>
      <c r="N7" s="120">
        <f>I7*70+J7*75+K7*25+L7*45+M7*60</f>
        <v>774.5</v>
      </c>
    </row>
    <row r="8" spans="1:14" ht="9.75" customHeight="1" thickBot="1">
      <c r="A8" s="116"/>
      <c r="B8" s="131"/>
      <c r="C8" s="132"/>
      <c r="D8" s="33" t="s">
        <v>136</v>
      </c>
      <c r="E8" s="35" t="s">
        <v>86</v>
      </c>
      <c r="F8" s="85" t="s">
        <v>87</v>
      </c>
      <c r="G8" s="119"/>
      <c r="H8" s="55" t="s">
        <v>88</v>
      </c>
      <c r="I8" s="128"/>
      <c r="J8" s="128"/>
      <c r="K8" s="128"/>
      <c r="L8" s="128"/>
      <c r="M8" s="58"/>
      <c r="N8" s="121"/>
    </row>
    <row r="9" spans="1:14" ht="31.5" customHeight="1" thickBot="1">
      <c r="A9" s="112" t="s">
        <v>89</v>
      </c>
      <c r="B9" s="129" t="s">
        <v>53</v>
      </c>
      <c r="C9" s="108" t="s">
        <v>149</v>
      </c>
      <c r="D9" s="68" t="s">
        <v>90</v>
      </c>
      <c r="E9" s="47" t="s">
        <v>91</v>
      </c>
      <c r="F9" s="48" t="s">
        <v>92</v>
      </c>
      <c r="G9" s="113" t="s">
        <v>62</v>
      </c>
      <c r="H9" s="52" t="s">
        <v>93</v>
      </c>
      <c r="I9" s="123">
        <v>5.9</v>
      </c>
      <c r="J9" s="123">
        <v>2.6</v>
      </c>
      <c r="K9" s="123">
        <v>2</v>
      </c>
      <c r="L9" s="123">
        <v>2.5</v>
      </c>
      <c r="M9" s="56"/>
      <c r="N9" s="125">
        <f>I9*70+J9*75+K9*25+L9*45+M9*60</f>
        <v>770.5</v>
      </c>
    </row>
    <row r="10" spans="1:14" ht="9.75" customHeight="1">
      <c r="A10" s="122"/>
      <c r="B10" s="99"/>
      <c r="C10" s="130"/>
      <c r="D10" s="25" t="s">
        <v>94</v>
      </c>
      <c r="E10" s="37" t="s">
        <v>95</v>
      </c>
      <c r="F10" s="30" t="s">
        <v>96</v>
      </c>
      <c r="G10" s="114"/>
      <c r="H10" s="54" t="s">
        <v>97</v>
      </c>
      <c r="I10" s="124"/>
      <c r="J10" s="124"/>
      <c r="K10" s="124"/>
      <c r="L10" s="124"/>
      <c r="M10" s="57"/>
      <c r="N10" s="120"/>
    </row>
    <row r="11" spans="1:14" ht="31.5" customHeight="1">
      <c r="A11" s="115" t="s">
        <v>98</v>
      </c>
      <c r="B11" s="92" t="s">
        <v>60</v>
      </c>
      <c r="C11" s="107" t="s">
        <v>155</v>
      </c>
      <c r="D11" s="65" t="s">
        <v>156</v>
      </c>
      <c r="E11" s="44" t="s">
        <v>158</v>
      </c>
      <c r="F11" s="49" t="s">
        <v>159</v>
      </c>
      <c r="G11" s="152" t="s">
        <v>61</v>
      </c>
      <c r="H11" s="29" t="s">
        <v>145</v>
      </c>
      <c r="I11" s="123">
        <v>5.8</v>
      </c>
      <c r="J11" s="123">
        <v>2.5</v>
      </c>
      <c r="K11" s="123">
        <v>2</v>
      </c>
      <c r="L11" s="123">
        <v>2.5</v>
      </c>
      <c r="M11" s="56"/>
      <c r="N11" s="120">
        <f>I11*70+J11*75+K11*25+L11*45+M11*60</f>
        <v>756</v>
      </c>
    </row>
    <row r="12" spans="1:14" ht="9.75" customHeight="1">
      <c r="A12" s="122"/>
      <c r="B12" s="99"/>
      <c r="C12" s="126"/>
      <c r="D12" s="25" t="s">
        <v>157</v>
      </c>
      <c r="E12" s="34" t="s">
        <v>160</v>
      </c>
      <c r="F12" s="34" t="s">
        <v>161</v>
      </c>
      <c r="G12" s="153"/>
      <c r="H12" s="72" t="s">
        <v>146</v>
      </c>
      <c r="I12" s="127"/>
      <c r="J12" s="127"/>
      <c r="K12" s="127"/>
      <c r="L12" s="127"/>
      <c r="M12" s="56"/>
      <c r="N12" s="121"/>
    </row>
    <row r="13" spans="1:14" ht="31.5" customHeight="1">
      <c r="A13" s="112" t="s">
        <v>99</v>
      </c>
      <c r="B13" s="92" t="s">
        <v>54</v>
      </c>
      <c r="C13" s="107" t="s">
        <v>67</v>
      </c>
      <c r="D13" s="65" t="s">
        <v>100</v>
      </c>
      <c r="E13" s="45" t="s">
        <v>101</v>
      </c>
      <c r="F13" s="44" t="s">
        <v>102</v>
      </c>
      <c r="G13" s="102" t="s">
        <v>61</v>
      </c>
      <c r="H13" s="29" t="s">
        <v>103</v>
      </c>
      <c r="I13" s="103">
        <v>5.8</v>
      </c>
      <c r="J13" s="103">
        <v>2.4</v>
      </c>
      <c r="K13" s="103">
        <v>2</v>
      </c>
      <c r="L13" s="103">
        <v>2.5</v>
      </c>
      <c r="M13" s="19"/>
      <c r="N13" s="88">
        <f>I13*70+J13*75+K13*25+L13*45+M13*60</f>
        <v>748.5</v>
      </c>
    </row>
    <row r="14" spans="1:14" ht="9.75" customHeight="1">
      <c r="A14" s="122"/>
      <c r="B14" s="99"/>
      <c r="C14" s="108"/>
      <c r="D14" s="27" t="s">
        <v>104</v>
      </c>
      <c r="E14" s="34" t="s">
        <v>105</v>
      </c>
      <c r="F14" s="38" t="s">
        <v>106</v>
      </c>
      <c r="G14" s="102"/>
      <c r="H14" s="26" t="s">
        <v>72</v>
      </c>
      <c r="I14" s="103"/>
      <c r="J14" s="103"/>
      <c r="K14" s="103"/>
      <c r="L14" s="103"/>
      <c r="M14" s="17"/>
      <c r="N14" s="88"/>
    </row>
    <row r="15" spans="1:14" ht="31.5" customHeight="1">
      <c r="A15" s="115" t="s">
        <v>64</v>
      </c>
      <c r="B15" s="92" t="s">
        <v>55</v>
      </c>
      <c r="C15" s="94" t="s">
        <v>68</v>
      </c>
      <c r="D15" s="51" t="s">
        <v>137</v>
      </c>
      <c r="E15" s="71" t="s">
        <v>107</v>
      </c>
      <c r="F15" s="43" t="s">
        <v>108</v>
      </c>
      <c r="G15" s="96" t="s">
        <v>61</v>
      </c>
      <c r="H15" s="83" t="s">
        <v>141</v>
      </c>
      <c r="I15" s="109">
        <v>5.8</v>
      </c>
      <c r="J15" s="109">
        <v>2.7</v>
      </c>
      <c r="K15" s="109">
        <v>2</v>
      </c>
      <c r="L15" s="109">
        <v>2.5</v>
      </c>
      <c r="M15" s="19"/>
      <c r="N15" s="88">
        <f>I15*70+J15*75+K15*25+L15*45+M15*60</f>
        <v>771</v>
      </c>
    </row>
    <row r="16" spans="1:14" ht="9.75" customHeight="1" thickBot="1">
      <c r="A16" s="116"/>
      <c r="B16" s="117"/>
      <c r="C16" s="118"/>
      <c r="D16" s="42" t="s">
        <v>138</v>
      </c>
      <c r="E16" s="34" t="s">
        <v>109</v>
      </c>
      <c r="F16" s="39" t="s">
        <v>110</v>
      </c>
      <c r="G16" s="119"/>
      <c r="H16" s="34" t="s">
        <v>142</v>
      </c>
      <c r="I16" s="110"/>
      <c r="J16" s="110"/>
      <c r="K16" s="110"/>
      <c r="L16" s="110"/>
      <c r="M16" s="18"/>
      <c r="N16" s="111"/>
    </row>
    <row r="17" spans="1:14" ht="31.5" customHeight="1" thickBot="1">
      <c r="A17" s="112" t="s">
        <v>63</v>
      </c>
      <c r="B17" s="92" t="s">
        <v>53</v>
      </c>
      <c r="C17" s="101" t="s">
        <v>70</v>
      </c>
      <c r="D17" s="67" t="s">
        <v>111</v>
      </c>
      <c r="E17" s="50" t="s">
        <v>112</v>
      </c>
      <c r="F17" s="63" t="s">
        <v>113</v>
      </c>
      <c r="G17" s="113" t="s">
        <v>62</v>
      </c>
      <c r="H17" s="73" t="s">
        <v>114</v>
      </c>
      <c r="I17" s="104">
        <v>6</v>
      </c>
      <c r="J17" s="104">
        <v>2.5</v>
      </c>
      <c r="K17" s="104">
        <v>2</v>
      </c>
      <c r="L17" s="104">
        <v>2.5</v>
      </c>
      <c r="M17" s="16"/>
      <c r="N17" s="106">
        <f>I17*70+J17*75+K17*25+L17*45+M17*60</f>
        <v>770</v>
      </c>
    </row>
    <row r="18" spans="1:14" ht="9.75" customHeight="1">
      <c r="A18" s="98"/>
      <c r="B18" s="99"/>
      <c r="C18" s="101"/>
      <c r="D18" s="41" t="s">
        <v>115</v>
      </c>
      <c r="E18" s="38" t="s">
        <v>116</v>
      </c>
      <c r="F18" s="64" t="s">
        <v>117</v>
      </c>
      <c r="G18" s="114"/>
      <c r="H18" s="54" t="s">
        <v>118</v>
      </c>
      <c r="I18" s="105"/>
      <c r="J18" s="105"/>
      <c r="K18" s="105"/>
      <c r="L18" s="105"/>
      <c r="M18" s="20"/>
      <c r="N18" s="88"/>
    </row>
    <row r="19" spans="1:14" ht="31.5" customHeight="1">
      <c r="A19" s="90" t="s">
        <v>66</v>
      </c>
      <c r="B19" s="92" t="s">
        <v>60</v>
      </c>
      <c r="C19" s="107" t="s">
        <v>150</v>
      </c>
      <c r="D19" s="66" t="s">
        <v>151</v>
      </c>
      <c r="E19" s="43" t="s">
        <v>119</v>
      </c>
      <c r="F19" s="43" t="s">
        <v>152</v>
      </c>
      <c r="G19" s="102" t="s">
        <v>61</v>
      </c>
      <c r="H19" s="53" t="s">
        <v>147</v>
      </c>
      <c r="I19" s="103">
        <v>5.8</v>
      </c>
      <c r="J19" s="103">
        <v>2.5</v>
      </c>
      <c r="K19" s="103">
        <v>2</v>
      </c>
      <c r="L19" s="103">
        <v>2.5</v>
      </c>
      <c r="M19" s="19"/>
      <c r="N19" s="88">
        <f>I19*70+J19*75+K19*25+L19*45+M19*60</f>
        <v>756</v>
      </c>
    </row>
    <row r="20" spans="1:14" ht="9.75" customHeight="1">
      <c r="A20" s="98"/>
      <c r="B20" s="99"/>
      <c r="C20" s="108"/>
      <c r="D20" s="28" t="s">
        <v>71</v>
      </c>
      <c r="E20" s="62" t="s">
        <v>154</v>
      </c>
      <c r="F20" s="40" t="s">
        <v>153</v>
      </c>
      <c r="G20" s="102"/>
      <c r="H20" s="84" t="s">
        <v>148</v>
      </c>
      <c r="I20" s="103"/>
      <c r="J20" s="103"/>
      <c r="K20" s="103"/>
      <c r="L20" s="103"/>
      <c r="M20" s="17"/>
      <c r="N20" s="88"/>
    </row>
    <row r="21" spans="1:14" ht="31.5" customHeight="1">
      <c r="A21" s="90" t="s">
        <v>120</v>
      </c>
      <c r="B21" s="92" t="s">
        <v>54</v>
      </c>
      <c r="C21" s="100" t="s">
        <v>68</v>
      </c>
      <c r="D21" s="65" t="s">
        <v>121</v>
      </c>
      <c r="E21" s="44" t="s">
        <v>122</v>
      </c>
      <c r="F21" s="44" t="s">
        <v>123</v>
      </c>
      <c r="G21" s="102" t="s">
        <v>61</v>
      </c>
      <c r="H21" s="78" t="s">
        <v>124</v>
      </c>
      <c r="I21" s="103">
        <v>6</v>
      </c>
      <c r="J21" s="103">
        <v>2.5</v>
      </c>
      <c r="K21" s="103">
        <v>2.1</v>
      </c>
      <c r="L21" s="103">
        <v>2.6</v>
      </c>
      <c r="M21" s="19"/>
      <c r="N21" s="88">
        <f>I21*70+J21*75+K21*25+L21*45+M21*60</f>
        <v>777</v>
      </c>
    </row>
    <row r="22" spans="1:14" ht="9.75" customHeight="1">
      <c r="A22" s="98"/>
      <c r="B22" s="99"/>
      <c r="C22" s="101"/>
      <c r="D22" s="27" t="s">
        <v>125</v>
      </c>
      <c r="E22" s="38" t="s">
        <v>126</v>
      </c>
      <c r="F22" s="38" t="s">
        <v>127</v>
      </c>
      <c r="G22" s="102"/>
      <c r="H22" s="26" t="s">
        <v>128</v>
      </c>
      <c r="I22" s="103"/>
      <c r="J22" s="103"/>
      <c r="K22" s="103"/>
      <c r="L22" s="103"/>
      <c r="M22" s="17"/>
      <c r="N22" s="88"/>
    </row>
    <row r="23" spans="1:14" ht="31.5" customHeight="1" thickBot="1">
      <c r="A23" s="90" t="s">
        <v>65</v>
      </c>
      <c r="B23" s="92" t="s">
        <v>55</v>
      </c>
      <c r="C23" s="94" t="s">
        <v>69</v>
      </c>
      <c r="D23" s="74" t="s">
        <v>139</v>
      </c>
      <c r="E23" s="44" t="s">
        <v>129</v>
      </c>
      <c r="F23" s="76" t="s">
        <v>130</v>
      </c>
      <c r="G23" s="96" t="s">
        <v>61</v>
      </c>
      <c r="H23" s="29" t="s">
        <v>131</v>
      </c>
      <c r="I23" s="86">
        <v>5.8</v>
      </c>
      <c r="J23" s="86">
        <v>2.5</v>
      </c>
      <c r="K23" s="86">
        <v>2.2</v>
      </c>
      <c r="L23" s="86">
        <v>2.8</v>
      </c>
      <c r="M23" s="75"/>
      <c r="N23" s="88">
        <f>I23*70+J23*75+K23*25+L23*45+M23*60</f>
        <v>774.5</v>
      </c>
    </row>
    <row r="24" spans="1:14" ht="9.75" customHeight="1" thickBot="1">
      <c r="A24" s="91"/>
      <c r="B24" s="93"/>
      <c r="C24" s="95"/>
      <c r="D24" s="79" t="s">
        <v>140</v>
      </c>
      <c r="E24" s="80" t="s">
        <v>132</v>
      </c>
      <c r="F24" s="81" t="s">
        <v>133</v>
      </c>
      <c r="G24" s="97"/>
      <c r="H24" s="82" t="s">
        <v>134</v>
      </c>
      <c r="I24" s="87"/>
      <c r="J24" s="87"/>
      <c r="K24" s="87"/>
      <c r="L24" s="87"/>
      <c r="M24" s="77"/>
      <c r="N24" s="89"/>
    </row>
    <row r="25" spans="1:14" ht="17.25" thickBot="1">
      <c r="A25" s="138" t="s">
        <v>143</v>
      </c>
      <c r="B25" s="139"/>
      <c r="C25" s="139"/>
      <c r="D25" s="139"/>
      <c r="E25" s="139"/>
      <c r="F25" s="139"/>
      <c r="G25" s="139"/>
      <c r="H25" s="139"/>
      <c r="I25" s="140"/>
      <c r="J25" s="140"/>
      <c r="K25" s="140"/>
      <c r="L25" s="140"/>
      <c r="M25" s="140"/>
      <c r="N25" s="141"/>
    </row>
  </sheetData>
  <sheetProtection selectLockedCells="1" selectUnlockedCells="1"/>
  <mergeCells count="107">
    <mergeCell ref="N3:N4"/>
    <mergeCell ref="K3:K4"/>
    <mergeCell ref="K5:K6"/>
    <mergeCell ref="D3:D4"/>
    <mergeCell ref="J3:J4"/>
    <mergeCell ref="G3:G4"/>
    <mergeCell ref="H3:H4"/>
    <mergeCell ref="L5:L6"/>
    <mergeCell ref="M5:M6"/>
    <mergeCell ref="N5:N6"/>
    <mergeCell ref="E1:N1"/>
    <mergeCell ref="B3:B4"/>
    <mergeCell ref="A3:A4"/>
    <mergeCell ref="C3:C4"/>
    <mergeCell ref="A25:N25"/>
    <mergeCell ref="E3:F4"/>
    <mergeCell ref="M3:M4"/>
    <mergeCell ref="L3:L4"/>
    <mergeCell ref="I3:I4"/>
    <mergeCell ref="H2:N2"/>
    <mergeCell ref="A5:A6"/>
    <mergeCell ref="B5:B6"/>
    <mergeCell ref="C5:C6"/>
    <mergeCell ref="G5:G6"/>
    <mergeCell ref="I5:I6"/>
    <mergeCell ref="J5:J6"/>
    <mergeCell ref="A7:A8"/>
    <mergeCell ref="B7:B8"/>
    <mergeCell ref="C7:C8"/>
    <mergeCell ref="G7:G8"/>
    <mergeCell ref="I7:I8"/>
    <mergeCell ref="J7:J8"/>
    <mergeCell ref="K7:K8"/>
    <mergeCell ref="L7:L8"/>
    <mergeCell ref="N7:N8"/>
    <mergeCell ref="A9:A10"/>
    <mergeCell ref="B9:B10"/>
    <mergeCell ref="C9:C10"/>
    <mergeCell ref="G9:G10"/>
    <mergeCell ref="I9:I10"/>
    <mergeCell ref="J9:J10"/>
    <mergeCell ref="K9:K10"/>
    <mergeCell ref="L9:L10"/>
    <mergeCell ref="N9:N10"/>
    <mergeCell ref="A11:A12"/>
    <mergeCell ref="B11:B12"/>
    <mergeCell ref="C11:C12"/>
    <mergeCell ref="G11:G12"/>
    <mergeCell ref="I11:I12"/>
    <mergeCell ref="J11:J12"/>
    <mergeCell ref="K11:K12"/>
    <mergeCell ref="L11:L12"/>
    <mergeCell ref="N11:N12"/>
    <mergeCell ref="A13:A14"/>
    <mergeCell ref="B13:B14"/>
    <mergeCell ref="C13:C14"/>
    <mergeCell ref="G13:G14"/>
    <mergeCell ref="I13:I14"/>
    <mergeCell ref="J13:J14"/>
    <mergeCell ref="K13:K14"/>
    <mergeCell ref="L13:L14"/>
    <mergeCell ref="N13:N14"/>
    <mergeCell ref="A15:A16"/>
    <mergeCell ref="B15:B16"/>
    <mergeCell ref="C15:C16"/>
    <mergeCell ref="G15:G16"/>
    <mergeCell ref="I15:I16"/>
    <mergeCell ref="J15:J16"/>
    <mergeCell ref="K15:K16"/>
    <mergeCell ref="L15:L16"/>
    <mergeCell ref="N15:N16"/>
    <mergeCell ref="A17:A18"/>
    <mergeCell ref="B17:B18"/>
    <mergeCell ref="C17:C18"/>
    <mergeCell ref="G17:G18"/>
    <mergeCell ref="I17:I18"/>
    <mergeCell ref="J17:J18"/>
    <mergeCell ref="K17:K18"/>
    <mergeCell ref="L17:L18"/>
    <mergeCell ref="N17:N18"/>
    <mergeCell ref="A19:A20"/>
    <mergeCell ref="B19:B20"/>
    <mergeCell ref="C19:C20"/>
    <mergeCell ref="G19:G20"/>
    <mergeCell ref="I19:I20"/>
    <mergeCell ref="J19:J20"/>
    <mergeCell ref="K19:K20"/>
    <mergeCell ref="L19:L20"/>
    <mergeCell ref="N19:N20"/>
    <mergeCell ref="A21:A22"/>
    <mergeCell ref="B21:B22"/>
    <mergeCell ref="C21:C22"/>
    <mergeCell ref="G21:G22"/>
    <mergeCell ref="I21:I22"/>
    <mergeCell ref="J21:J22"/>
    <mergeCell ref="K21:K22"/>
    <mergeCell ref="L21:L22"/>
    <mergeCell ref="N21:N22"/>
    <mergeCell ref="K23:K24"/>
    <mergeCell ref="L23:L24"/>
    <mergeCell ref="N23:N24"/>
    <mergeCell ref="A23:A24"/>
    <mergeCell ref="B23:B24"/>
    <mergeCell ref="C23:C24"/>
    <mergeCell ref="G23:G24"/>
    <mergeCell ref="I23:I24"/>
    <mergeCell ref="J23:J24"/>
  </mergeCells>
  <printOptions horizontalCentered="1"/>
  <pageMargins left="0" right="0" top="0.15748031496062992" bottom="0.11811023622047245" header="0.1968503937007874" footer="0.1968503937007874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4" t="s">
        <v>23</v>
      </c>
      <c r="C2" t="s">
        <v>24</v>
      </c>
      <c r="D2" s="5"/>
    </row>
    <row r="3" spans="2:4" ht="40.5">
      <c r="B3" s="4" t="s">
        <v>25</v>
      </c>
      <c r="C3" t="s">
        <v>26</v>
      </c>
      <c r="D3" s="6"/>
    </row>
    <row r="4" spans="3:4" ht="16.5">
      <c r="C4" s="3" t="s">
        <v>27</v>
      </c>
      <c r="D4" s="7" t="e">
        <f>DATE(D2,D3,1)</f>
        <v>#NUM!</v>
      </c>
    </row>
    <row r="5" spans="3:4" ht="16.5">
      <c r="C5" s="3" t="s">
        <v>28</v>
      </c>
      <c r="D5" s="7" t="e">
        <f>DATE(YEAR(D4),MONTH(D4)+1,DAY(D4)-1)</f>
        <v>#NUM!</v>
      </c>
    </row>
    <row r="10" ht="21">
      <c r="B10" s="4" t="s">
        <v>29</v>
      </c>
    </row>
    <row r="11" spans="2:5" ht="19.5" customHeight="1">
      <c r="B11" s="8" t="s">
        <v>5</v>
      </c>
      <c r="C11" s="9" t="s">
        <v>6</v>
      </c>
      <c r="D11" s="150" t="s">
        <v>7</v>
      </c>
      <c r="E11" s="151" t="s">
        <v>8</v>
      </c>
    </row>
    <row r="12" spans="2:5" ht="20.25" customHeight="1">
      <c r="B12" s="10" t="s">
        <v>11</v>
      </c>
      <c r="C12" s="11" t="s">
        <v>12</v>
      </c>
      <c r="D12" s="150"/>
      <c r="E12" s="151"/>
    </row>
    <row r="13" spans="2:5" ht="40.5">
      <c r="B13" s="12">
        <v>70</v>
      </c>
      <c r="C13" s="13">
        <v>75</v>
      </c>
      <c r="D13" s="13">
        <v>25</v>
      </c>
      <c r="E13" s="14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5" customFormat="1" ht="15.75">
      <c r="A1" s="15" t="s">
        <v>30</v>
      </c>
      <c r="C1" s="15" t="s">
        <v>0</v>
      </c>
      <c r="D1" s="15" t="s">
        <v>1</v>
      </c>
      <c r="E1" s="15" t="s">
        <v>2</v>
      </c>
      <c r="F1" s="15" t="s">
        <v>3</v>
      </c>
      <c r="G1" s="15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2019-01-04T02:41:42Z</cp:lastPrinted>
  <dcterms:created xsi:type="dcterms:W3CDTF">2013-01-03T08:16:20Z</dcterms:created>
  <dcterms:modified xsi:type="dcterms:W3CDTF">2019-01-04T02:43:57Z</dcterms:modified>
  <cp:category/>
  <cp:version/>
  <cp:contentType/>
  <cp:contentStatus/>
</cp:coreProperties>
</file>