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'菜單'!$A$1:$N$4</definedName>
    <definedName name="_xlnm.Print_Area" localSheetId="0">'菜單'!$A$1:$N$31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N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<sst xmlns="http://schemas.openxmlformats.org/spreadsheetml/2006/main" count="192" uniqueCount="183">
  <si>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</si>
  <si>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</si>
  <si>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</si>
  <si>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</si>
  <si>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</si>
  <si>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</si>
  <si>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</si>
  <si>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</si>
  <si>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</si>
  <si>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</si>
  <si>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</si>
  <si>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</si>
  <si>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</si>
  <si>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</si>
  <si>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</si>
  <si>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</si>
  <si>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</si>
  <si>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</si>
  <si>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</si>
  <si>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</si>
  <si>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</si>
  <si>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</si>
  <si>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</si>
  <si>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</si>
  <si>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</si>
  <si>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</si>
  <si>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</si>
  <si>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</si>
  <si>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</si>
  <si>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</si>
  <si>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</si>
  <si>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</si>
  <si>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</si>
  <si>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</si>
  <si>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</si>
  <si>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</si>
  <si>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</si>
  <si>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</si>
  <si>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</si>
  <si>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</si>
  <si>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</si>
  <si>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</si>
  <si>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</si>
  <si>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</si>
  <si>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</si>
  <si>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</si>
  <si>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</si>
  <si>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</si>
  <si>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</si>
  <si>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</si>
  <si>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</si>
  <si>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</si>
  <si>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</si>
  <si>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一</t>
  </si>
  <si>
    <t>三</t>
  </si>
  <si>
    <t>四</t>
  </si>
  <si>
    <t>全穀雜糧</t>
  </si>
  <si>
    <t>豆魚蛋肉</t>
  </si>
  <si>
    <t>星期</t>
  </si>
  <si>
    <t>日期</t>
  </si>
  <si>
    <t>二</t>
  </si>
  <si>
    <t>有機蔬菜</t>
  </si>
  <si>
    <t>產銷履歷</t>
  </si>
  <si>
    <r>
      <rPr>
        <sz val="13"/>
        <rFont val="標楷體"/>
        <family val="4"/>
      </rPr>
      <t xml:space="preserve">★皇佳食品廠 
臺灣豬標章
QR碼 </t>
    </r>
    <r>
      <rPr>
        <sz val="13"/>
        <color indexed="30"/>
        <rFont val="標楷體"/>
        <family val="4"/>
      </rPr>
      <t xml:space="preserve"> </t>
    </r>
  </si>
  <si>
    <t>26</t>
  </si>
  <si>
    <t>16</t>
  </si>
  <si>
    <t>23</t>
  </si>
  <si>
    <t>17</t>
  </si>
  <si>
    <t>22</t>
  </si>
  <si>
    <r>
      <t xml:space="preserve">★本廠全面使用非基改黃豆製品及玉米。                                  </t>
    </r>
    <r>
      <rPr>
        <sz val="12"/>
        <rFont val="標楷體"/>
        <family val="4"/>
      </rPr>
      <t>營養師 劉容均.黃筱瑄</t>
    </r>
  </si>
  <si>
    <t>19</t>
  </si>
  <si>
    <t>20</t>
  </si>
  <si>
    <t>21</t>
  </si>
  <si>
    <t>27</t>
  </si>
  <si>
    <t>28</t>
  </si>
  <si>
    <t>29</t>
  </si>
  <si>
    <t>二</t>
  </si>
  <si>
    <t>三</t>
  </si>
  <si>
    <t>五</t>
  </si>
  <si>
    <t>一</t>
  </si>
  <si>
    <t>四</t>
  </si>
  <si>
    <t>有機蔬菜</t>
  </si>
  <si>
    <t>產銷履歷</t>
  </si>
  <si>
    <t>有機蔬菜</t>
  </si>
  <si>
    <t>雞腿S-滷</t>
  </si>
  <si>
    <t>照燒雞</t>
  </si>
  <si>
    <t>雞丁S洋蔥Q-煮</t>
  </si>
  <si>
    <t>枸杞麻香肉片</t>
  </si>
  <si>
    <t>肉片S豆薯Q-煮</t>
  </si>
  <si>
    <t>迷迭香雞腿</t>
  </si>
  <si>
    <t>普羅旺斯燉肉</t>
  </si>
  <si>
    <t>肉丁S蕃茄Q洋蔥Q-燉</t>
  </si>
  <si>
    <t>香滷排骨</t>
  </si>
  <si>
    <t>排骨S-滷</t>
  </si>
  <si>
    <t>椰香咖哩雞</t>
  </si>
  <si>
    <t>黃金魚排</t>
  </si>
  <si>
    <t>魚排Q-炸</t>
  </si>
  <si>
    <t>泡菜肉片</t>
  </si>
  <si>
    <t>肉片S大白菜Q-煮</t>
  </si>
  <si>
    <t>沙茶滷味</t>
  </si>
  <si>
    <t>豆干素肚-滷</t>
  </si>
  <si>
    <t>芝麻蜜燒黑干</t>
  </si>
  <si>
    <t>雞丁S馬鈴薯Q紅蘿蔔Q-煮</t>
  </si>
  <si>
    <t>香酥雞堡</t>
  </si>
  <si>
    <t>芹菜Q肉片S木耳Q紅蘿蔔Q-炒</t>
  </si>
  <si>
    <t>佛手肉絲</t>
  </si>
  <si>
    <t>佛手瓜Q肉絲S紅蘿蔔Q-煮</t>
  </si>
  <si>
    <t>夜市魷魚羹</t>
  </si>
  <si>
    <t>大根燒</t>
  </si>
  <si>
    <t>蘿蔔Q香菇Q昆布捲紅蘿蔔Q-煮</t>
  </si>
  <si>
    <t>日式豆腐湯</t>
  </si>
  <si>
    <t>豆腐</t>
  </si>
  <si>
    <t>香Q白飯</t>
  </si>
  <si>
    <t>燕麥飯</t>
  </si>
  <si>
    <t>糙米飯</t>
  </si>
  <si>
    <t>五穀米飯</t>
  </si>
  <si>
    <t>胚芽米飯</t>
  </si>
  <si>
    <t>香Q白飯</t>
  </si>
  <si>
    <t>香Q白飯</t>
  </si>
  <si>
    <t>蔬菜類</t>
  </si>
  <si>
    <t>油脂類</t>
  </si>
  <si>
    <t>季節青菜</t>
  </si>
  <si>
    <t>六</t>
  </si>
  <si>
    <t>五</t>
  </si>
  <si>
    <t>(S)：CAS 台灣優良農產品標章   (Q)：溯源農糧產品  (T)：產地-台灣</t>
  </si>
  <si>
    <t>~228和平紀念日放假~</t>
  </si>
  <si>
    <t>黑豆干-燒</t>
  </si>
  <si>
    <t>玉米粒Q絞肉S紅蘿蔔Q毛豆履歷-煮</t>
  </si>
  <si>
    <t>味噌小魚湯</t>
  </si>
  <si>
    <t>高麗菜Q鮮菇Q肉絲S</t>
  </si>
  <si>
    <t>三杯魚</t>
  </si>
  <si>
    <t>魚丁Q豆薯Q-煮</t>
  </si>
  <si>
    <t>鹽水雞</t>
  </si>
  <si>
    <t>豆芽菜Q韭菜Q紅蘿蔔Q-炒</t>
  </si>
  <si>
    <t>蒜香高麗</t>
  </si>
  <si>
    <t>雞丁S小黃瓜Q筍T-煮</t>
  </si>
  <si>
    <t>甜醬蘿蔔煮</t>
  </si>
  <si>
    <t>芹炒肉片</t>
  </si>
  <si>
    <t>銀芽三絲</t>
  </si>
  <si>
    <t>丸子兄弟</t>
  </si>
  <si>
    <t>蕃茄Q雞蛋Q豆腐-炒</t>
  </si>
  <si>
    <t>田園四色</t>
  </si>
  <si>
    <t>鮮燴黃瓜</t>
  </si>
  <si>
    <t>蕃茄炒蛋</t>
  </si>
  <si>
    <t>塔香豬肉寬粉</t>
  </si>
  <si>
    <t>寬冬粉絞肉S-煮</t>
  </si>
  <si>
    <t>鮮菇扁蒲</t>
  </si>
  <si>
    <t>玉米炒蛋</t>
  </si>
  <si>
    <t>蒲瓜Q鮮菇Q紅蘿蔔Q-煮</t>
  </si>
  <si>
    <t>白菜滷</t>
  </si>
  <si>
    <r>
      <t>大白菜Q肉絲S紅蘿蔔Q</t>
    </r>
    <r>
      <rPr>
        <sz val="8"/>
        <rFont val="新細明體"/>
        <family val="1"/>
      </rPr>
      <t>-煮</t>
    </r>
  </si>
  <si>
    <t>沙茶時蔬菇湯</t>
  </si>
  <si>
    <t>小魚干海帶芽</t>
  </si>
  <si>
    <t>田園濃湯</t>
  </si>
  <si>
    <t>南瓜Q紅蘿蔔Q雞蛋Q</t>
  </si>
  <si>
    <t>大頭菜湯</t>
  </si>
  <si>
    <t>大頭菜Q肉絲S</t>
  </si>
  <si>
    <t>薑絲冬瓜湯</t>
  </si>
  <si>
    <t>冬瓜Q排骨S</t>
  </si>
  <si>
    <t>紅蔥香拌雞</t>
  </si>
  <si>
    <t>雞肉Q高麗菜Q-煮</t>
  </si>
  <si>
    <t>玉米濃湯</t>
  </si>
  <si>
    <t>玉米粒Q雞蛋Q紅蘿蔔Q</t>
  </si>
  <si>
    <t>海芽蛋花湯</t>
  </si>
  <si>
    <t>海帶芽雞蛋Q</t>
  </si>
  <si>
    <t>雞蛋Q玉米粒Q紅蘿蔔Q-炒</t>
  </si>
  <si>
    <t>高麗菜Q紅蘿蔔Q木耳Q-炒</t>
  </si>
  <si>
    <t>建德國小   
 113年2月午餐菜單</t>
  </si>
  <si>
    <t>什穀甜湯</t>
  </si>
  <si>
    <t>大豆綠豆薏仁Q圓</t>
  </si>
  <si>
    <t>麥片飯</t>
  </si>
  <si>
    <r>
      <t xml:space="preserve">★本廠一律使用國產豬肉.雞肉(含再製加工品)。 </t>
    </r>
    <r>
      <rPr>
        <b/>
        <sz val="18"/>
        <color indexed="10"/>
        <rFont val="標楷體"/>
        <family val="4"/>
      </rPr>
      <t xml:space="preserve"> ★三章1Q豆奶日：2∕27（二） 。 </t>
    </r>
  </si>
  <si>
    <t>綠豆薏仁湯</t>
  </si>
  <si>
    <t>綠豆薏仁</t>
  </si>
  <si>
    <r>
      <t>黃瓜Q</t>
    </r>
    <r>
      <rPr>
        <sz val="8"/>
        <color indexed="10"/>
        <rFont val="新細明體"/>
        <family val="1"/>
      </rPr>
      <t>魚丸S</t>
    </r>
    <r>
      <rPr>
        <sz val="8"/>
        <rFont val="新細明體"/>
        <family val="1"/>
      </rPr>
      <t>紅蘿蔔Q-煮</t>
    </r>
  </si>
  <si>
    <r>
      <t>蘿蔔Q</t>
    </r>
    <r>
      <rPr>
        <sz val="8"/>
        <color indexed="10"/>
        <rFont val="新細明體"/>
        <family val="1"/>
      </rPr>
      <t>米血S</t>
    </r>
    <r>
      <rPr>
        <sz val="8"/>
        <rFont val="新細明體"/>
        <family val="1"/>
      </rPr>
      <t>油腐-煮</t>
    </r>
  </si>
  <si>
    <r>
      <rPr>
        <sz val="8"/>
        <color indexed="10"/>
        <rFont val="新細明體"/>
        <family val="1"/>
      </rPr>
      <t>魷魚丸S貢丸S</t>
    </r>
    <r>
      <rPr>
        <sz val="8"/>
        <rFont val="新細明體"/>
        <family val="1"/>
      </rPr>
      <t>-炸</t>
    </r>
  </si>
  <si>
    <r>
      <rPr>
        <sz val="8"/>
        <color indexed="10"/>
        <rFont val="新細明體"/>
        <family val="1"/>
      </rPr>
      <t>魷魚羹S</t>
    </r>
    <r>
      <rPr>
        <sz val="8"/>
        <rFont val="新細明體"/>
        <family val="1"/>
      </rPr>
      <t>筍T洋蔥Q-煮</t>
    </r>
  </si>
  <si>
    <r>
      <rPr>
        <sz val="8"/>
        <color indexed="10"/>
        <rFont val="新細明體"/>
        <family val="1"/>
      </rPr>
      <t>雞胸堡S</t>
    </r>
    <r>
      <rPr>
        <sz val="8"/>
        <rFont val="新細明體"/>
        <family val="1"/>
      </rPr>
      <t>-炸</t>
    </r>
  </si>
  <si>
    <t>海苔飯</t>
  </si>
  <si>
    <t>茄汁螺旋麵</t>
  </si>
  <si>
    <t>豆沙包</t>
  </si>
  <si>
    <t>豆沙包S-蒸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</si>
</sst>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m/d;@"/>
    <numFmt numFmtId="186" formatCode="aaa;@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91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12"/>
      <name val="標楷體"/>
      <family val="4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6"/>
      <name val="新細明體"/>
      <family val="1"/>
    </font>
    <font>
      <b/>
      <sz val="25"/>
      <color indexed="30"/>
      <name val="華康娃娃體"/>
      <family val="3"/>
    </font>
    <font>
      <b/>
      <sz val="6"/>
      <color indexed="20"/>
      <name val="細明體"/>
      <family val="3"/>
    </font>
    <font>
      <sz val="12"/>
      <color indexed="20"/>
      <name val="王漢宗特圓體繁"/>
      <family val="1"/>
    </font>
    <font>
      <sz val="6"/>
      <color indexed="20"/>
      <name val="細明體"/>
      <family val="3"/>
    </font>
    <font>
      <sz val="8"/>
      <name val="新細明體"/>
      <family val="1"/>
    </font>
    <font>
      <sz val="8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3"/>
      <color indexed="30"/>
      <name val="標楷體"/>
      <family val="4"/>
    </font>
    <font>
      <sz val="13"/>
      <name val="標楷體"/>
      <family val="4"/>
    </font>
    <font>
      <b/>
      <sz val="8"/>
      <color indexed="30"/>
      <name val="華康娃娃體"/>
      <family val="3"/>
    </font>
    <font>
      <b/>
      <sz val="8"/>
      <name val="標楷體"/>
      <family val="4"/>
    </font>
    <font>
      <b/>
      <sz val="9"/>
      <name val="細明體"/>
      <family val="3"/>
    </font>
    <font>
      <sz val="1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1"/>
      <name val="新細明體"/>
      <family val="1"/>
    </font>
    <font>
      <sz val="8"/>
      <color indexed="10"/>
      <name val="新細明體"/>
      <family val="1"/>
    </font>
    <font>
      <b/>
      <sz val="12"/>
      <name val="標楷體"/>
      <family val="4"/>
    </font>
    <font>
      <b/>
      <sz val="25"/>
      <name val="華康方圓體W7"/>
      <family val="5"/>
    </font>
    <font>
      <sz val="20"/>
      <color indexed="12"/>
      <name val="標楷體"/>
      <family val="4"/>
    </font>
    <font>
      <b/>
      <sz val="18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9"/>
      <name val="Calibri"/>
      <family val="1"/>
    </font>
    <font>
      <sz val="8"/>
      <name val="Calibri"/>
      <family val="1"/>
    </font>
    <font>
      <sz val="12"/>
      <name val="Calibri"/>
      <family val="1"/>
    </font>
    <font>
      <b/>
      <sz val="21"/>
      <name val="Calibri"/>
      <family val="1"/>
    </font>
    <font>
      <sz val="6"/>
      <name val="Calibri"/>
      <family val="1"/>
    </font>
    <font>
      <sz val="20"/>
      <color rgb="FF0000FF"/>
      <name val="標楷體"/>
      <family val="4"/>
    </font>
    <font>
      <b/>
      <sz val="8"/>
      <name val="新細明體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20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4" fillId="3" borderId="0" applyNumberFormat="0" applyBorder="0" applyAlignment="0" applyProtection="0"/>
    <xf numFmtId="0" fontId="5" fillId="37" borderId="1" applyNumberFormat="0" applyAlignment="0" applyProtection="0"/>
    <xf numFmtId="0" fontId="6" fillId="38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9" borderId="0" applyNumberFormat="0" applyBorder="0" applyAlignment="0" applyProtection="0"/>
    <xf numFmtId="0" fontId="0" fillId="40" borderId="7" applyNumberFormat="0" applyAlignment="0" applyProtection="0"/>
    <xf numFmtId="0" fontId="15" fillId="3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41" borderId="0" applyNumberFormat="0" applyBorder="0" applyAlignment="0" applyProtection="0"/>
    <xf numFmtId="0" fontId="69" fillId="0" borderId="10" applyNumberFormat="0" applyFill="0" applyAlignment="0" applyProtection="0"/>
    <xf numFmtId="0" fontId="70" fillId="42" borderId="0" applyNumberFormat="0" applyBorder="0" applyAlignment="0" applyProtection="0"/>
    <xf numFmtId="9" fontId="1" fillId="0" borderId="0" applyFill="0" applyBorder="0" applyAlignment="0" applyProtection="0"/>
    <xf numFmtId="0" fontId="71" fillId="43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2" fillId="0" borderId="12" applyNumberFormat="0" applyFill="0" applyAlignment="0" applyProtection="0"/>
    <xf numFmtId="0" fontId="0" fillId="44" borderId="13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8" borderId="0" applyNumberFormat="0" applyBorder="0" applyAlignment="0" applyProtection="0"/>
    <xf numFmtId="0" fontId="66" fillId="49" borderId="0" applyNumberFormat="0" applyBorder="0" applyAlignment="0" applyProtection="0"/>
    <xf numFmtId="0" fontId="66" fillId="5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14" applyNumberFormat="0" applyFill="0" applyAlignment="0" applyProtection="0"/>
    <xf numFmtId="0" fontId="77" fillId="0" borderId="15" applyNumberFormat="0" applyFill="0" applyAlignment="0" applyProtection="0"/>
    <xf numFmtId="0" fontId="78" fillId="0" borderId="16" applyNumberFormat="0" applyFill="0" applyAlignment="0" applyProtection="0"/>
    <xf numFmtId="0" fontId="78" fillId="0" borderId="0" applyNumberFormat="0" applyFill="0" applyBorder="0" applyAlignment="0" applyProtection="0"/>
    <xf numFmtId="0" fontId="79" fillId="51" borderId="11" applyNumberFormat="0" applyAlignment="0" applyProtection="0"/>
    <xf numFmtId="0" fontId="80" fillId="43" borderId="17" applyNumberFormat="0" applyAlignment="0" applyProtection="0"/>
    <xf numFmtId="0" fontId="81" fillId="52" borderId="18" applyNumberFormat="0" applyAlignment="0" applyProtection="0"/>
    <xf numFmtId="0" fontId="82" fillId="53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6" fillId="26" borderId="19" xfId="0" applyFont="1" applyFill="1" applyBorder="1" applyAlignment="1">
      <alignment/>
    </xf>
    <xf numFmtId="0" fontId="26" fillId="26" borderId="20" xfId="0" applyFont="1" applyFill="1" applyBorder="1" applyAlignment="1">
      <alignment/>
    </xf>
    <xf numFmtId="14" fontId="0" fillId="0" borderId="0" xfId="0" applyNumberFormat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187" fontId="26" fillId="26" borderId="23" xfId="0" applyNumberFormat="1" applyFont="1" applyFill="1" applyBorder="1" applyAlignment="1">
      <alignment horizontal="center" vertical="center" wrapText="1"/>
    </xf>
    <xf numFmtId="187" fontId="26" fillId="26" borderId="24" xfId="0" applyNumberFormat="1" applyFont="1" applyFill="1" applyBorder="1" applyAlignment="1">
      <alignment horizontal="center" vertical="center" wrapText="1"/>
    </xf>
    <xf numFmtId="187" fontId="26" fillId="26" borderId="25" xfId="0" applyNumberFormat="1" applyFont="1" applyFill="1" applyBorder="1" applyAlignment="1">
      <alignment horizontal="center" vertical="center" wrapText="1"/>
    </xf>
    <xf numFmtId="0" fontId="28" fillId="17" borderId="0" xfId="0" applyFont="1" applyFill="1" applyAlignment="1">
      <alignment horizontal="center"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84" fillId="54" borderId="26" xfId="0" applyFont="1" applyFill="1" applyBorder="1" applyAlignment="1">
      <alignment horizontal="center" vertical="center"/>
    </xf>
    <xf numFmtId="0" fontId="84" fillId="54" borderId="27" xfId="0" applyFont="1" applyFill="1" applyBorder="1" applyAlignment="1">
      <alignment horizontal="center" vertical="center" shrinkToFit="1"/>
    </xf>
    <xf numFmtId="0" fontId="84" fillId="54" borderId="28" xfId="0" applyFont="1" applyFill="1" applyBorder="1" applyAlignment="1">
      <alignment horizontal="center" vertical="center" shrinkToFit="1"/>
    </xf>
    <xf numFmtId="0" fontId="84" fillId="54" borderId="29" xfId="0" applyFont="1" applyFill="1" applyBorder="1" applyAlignment="1">
      <alignment horizontal="center" vertical="center" shrinkToFit="1"/>
    </xf>
    <xf numFmtId="0" fontId="84" fillId="54" borderId="30" xfId="0" applyFont="1" applyFill="1" applyBorder="1" applyAlignment="1">
      <alignment horizontal="center" vertical="center" shrinkToFit="1"/>
    </xf>
    <xf numFmtId="0" fontId="85" fillId="54" borderId="31" xfId="0" applyFont="1" applyFill="1" applyBorder="1" applyAlignment="1">
      <alignment horizontal="center" vertical="center"/>
    </xf>
    <xf numFmtId="0" fontId="85" fillId="54" borderId="26" xfId="0" applyFont="1" applyFill="1" applyBorder="1" applyAlignment="1">
      <alignment horizontal="center" vertical="center" shrinkToFit="1"/>
    </xf>
    <xf numFmtId="0" fontId="85" fillId="54" borderId="31" xfId="0" applyFont="1" applyFill="1" applyBorder="1" applyAlignment="1">
      <alignment horizontal="center" vertical="center" shrinkToFit="1"/>
    </xf>
    <xf numFmtId="0" fontId="85" fillId="54" borderId="32" xfId="0" applyFont="1" applyFill="1" applyBorder="1" applyAlignment="1">
      <alignment horizontal="center" vertical="center" shrinkToFit="1"/>
    </xf>
    <xf numFmtId="0" fontId="35" fillId="54" borderId="33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54" borderId="34" xfId="0" applyFont="1" applyFill="1" applyBorder="1" applyAlignment="1">
      <alignment horizontal="center" vertical="center" wrapText="1"/>
    </xf>
    <xf numFmtId="0" fontId="85" fillId="54" borderId="28" xfId="0" applyFont="1" applyFill="1" applyBorder="1" applyAlignment="1">
      <alignment horizontal="center" vertical="center" wrapText="1"/>
    </xf>
    <xf numFmtId="0" fontId="84" fillId="54" borderId="26" xfId="0" applyFont="1" applyFill="1" applyBorder="1" applyAlignment="1">
      <alignment horizontal="center" vertical="center" shrinkToFit="1"/>
    </xf>
    <xf numFmtId="0" fontId="84" fillId="54" borderId="35" xfId="0" applyFont="1" applyFill="1" applyBorder="1" applyAlignment="1">
      <alignment horizontal="center" vertical="center" shrinkToFit="1"/>
    </xf>
    <xf numFmtId="0" fontId="85" fillId="54" borderId="28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37" fillId="0" borderId="36" xfId="0" applyFont="1" applyBorder="1" applyAlignment="1">
      <alignment vertical="center"/>
    </xf>
    <xf numFmtId="0" fontId="86" fillId="54" borderId="29" xfId="0" applyFont="1" applyFill="1" applyBorder="1" applyAlignment="1">
      <alignment horizontal="center" vertical="center" shrinkToFit="1"/>
    </xf>
    <xf numFmtId="0" fontId="87" fillId="54" borderId="26" xfId="0" applyFont="1" applyFill="1" applyBorder="1" applyAlignment="1">
      <alignment horizontal="center" vertical="center" shrinkToFit="1"/>
    </xf>
    <xf numFmtId="0" fontId="87" fillId="54" borderId="37" xfId="0" applyFont="1" applyFill="1" applyBorder="1" applyAlignment="1">
      <alignment horizontal="center" vertical="center" shrinkToFit="1"/>
    </xf>
    <xf numFmtId="0" fontId="87" fillId="54" borderId="38" xfId="0" applyFont="1" applyFill="1" applyBorder="1" applyAlignment="1">
      <alignment horizontal="center" vertical="center" shrinkToFit="1"/>
    </xf>
    <xf numFmtId="0" fontId="86" fillId="54" borderId="26" xfId="0" applyFont="1" applyFill="1" applyBorder="1" applyAlignment="1">
      <alignment horizontal="center" vertical="center" shrinkToFit="1"/>
    </xf>
    <xf numFmtId="0" fontId="85" fillId="54" borderId="31" xfId="0" applyFont="1" applyFill="1" applyBorder="1" applyAlignment="1">
      <alignment horizontal="center" vertical="center" wrapText="1"/>
    </xf>
    <xf numFmtId="0" fontId="87" fillId="54" borderId="29" xfId="0" applyFont="1" applyFill="1" applyBorder="1" applyAlignment="1">
      <alignment horizontal="center" vertical="center" shrinkToFit="1"/>
    </xf>
    <xf numFmtId="0" fontId="85" fillId="54" borderId="26" xfId="0" applyFont="1" applyFill="1" applyBorder="1" applyAlignment="1">
      <alignment horizontal="center" vertical="center" wrapText="1"/>
    </xf>
    <xf numFmtId="0" fontId="85" fillId="54" borderId="26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36" xfId="0" applyFont="1" applyBorder="1" applyAlignment="1">
      <alignment vertical="center"/>
    </xf>
    <xf numFmtId="0" fontId="35" fillId="54" borderId="39" xfId="0" applyFont="1" applyFill="1" applyBorder="1" applyAlignment="1">
      <alignment horizontal="center" vertical="center" wrapText="1"/>
    </xf>
    <xf numFmtId="0" fontId="35" fillId="54" borderId="40" xfId="0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184" fontId="34" fillId="0" borderId="0" xfId="0" applyNumberFormat="1" applyFont="1" applyAlignment="1">
      <alignment wrapText="1"/>
    </xf>
    <xf numFmtId="0" fontId="84" fillId="54" borderId="29" xfId="0" applyFont="1" applyFill="1" applyBorder="1" applyAlignment="1">
      <alignment horizontal="center" vertical="center"/>
    </xf>
    <xf numFmtId="0" fontId="85" fillId="54" borderId="41" xfId="0" applyFont="1" applyFill="1" applyBorder="1" applyAlignment="1">
      <alignment horizontal="center" vertical="center"/>
    </xf>
    <xf numFmtId="0" fontId="84" fillId="54" borderId="42" xfId="0" applyFont="1" applyFill="1" applyBorder="1" applyAlignment="1">
      <alignment horizontal="center" vertical="center" shrinkToFit="1"/>
    </xf>
    <xf numFmtId="0" fontId="85" fillId="54" borderId="43" xfId="0" applyFont="1" applyFill="1" applyBorder="1" applyAlignment="1">
      <alignment horizontal="center" vertical="center"/>
    </xf>
    <xf numFmtId="0" fontId="85" fillId="54" borderId="44" xfId="0" applyFont="1" applyFill="1" applyBorder="1" applyAlignment="1">
      <alignment horizontal="center" vertical="center" wrapText="1"/>
    </xf>
    <xf numFmtId="0" fontId="85" fillId="54" borderId="24" xfId="0" applyFont="1" applyFill="1" applyBorder="1" applyAlignment="1">
      <alignment horizontal="center" vertical="center" wrapText="1"/>
    </xf>
    <xf numFmtId="0" fontId="35" fillId="54" borderId="45" xfId="0" applyFont="1" applyFill="1" applyBorder="1" applyAlignment="1">
      <alignment horizontal="center" vertical="center" wrapText="1"/>
    </xf>
    <xf numFmtId="0" fontId="85" fillId="54" borderId="46" xfId="0" applyFont="1" applyFill="1" applyBorder="1" applyAlignment="1">
      <alignment horizontal="center" vertical="center" shrinkToFit="1"/>
    </xf>
    <xf numFmtId="49" fontId="23" fillId="13" borderId="47" xfId="0" applyNumberFormat="1" applyFont="1" applyFill="1" applyBorder="1" applyAlignment="1">
      <alignment wrapText="1"/>
    </xf>
    <xf numFmtId="0" fontId="84" fillId="0" borderId="28" xfId="0" applyFont="1" applyFill="1" applyBorder="1" applyAlignment="1">
      <alignment horizontal="center" vertical="center"/>
    </xf>
    <xf numFmtId="0" fontId="85" fillId="54" borderId="46" xfId="0" applyFont="1" applyFill="1" applyBorder="1" applyAlignment="1">
      <alignment horizontal="center" vertical="center" wrapText="1"/>
    </xf>
    <xf numFmtId="49" fontId="23" fillId="55" borderId="47" xfId="0" applyNumberFormat="1" applyFont="1" applyFill="1" applyBorder="1" applyAlignment="1">
      <alignment wrapText="1"/>
    </xf>
    <xf numFmtId="0" fontId="35" fillId="54" borderId="48" xfId="0" applyFont="1" applyFill="1" applyBorder="1" applyAlignment="1">
      <alignment horizontal="center" vertical="center" wrapText="1"/>
    </xf>
    <xf numFmtId="0" fontId="84" fillId="54" borderId="37" xfId="0" applyFont="1" applyFill="1" applyBorder="1" applyAlignment="1">
      <alignment horizontal="center" vertical="center" shrinkToFit="1"/>
    </xf>
    <xf numFmtId="49" fontId="23" fillId="55" borderId="49" xfId="0" applyNumberFormat="1" applyFont="1" applyFill="1" applyBorder="1" applyAlignment="1">
      <alignment wrapText="1"/>
    </xf>
    <xf numFmtId="0" fontId="40" fillId="0" borderId="0" xfId="0" applyFont="1" applyFill="1" applyAlignment="1">
      <alignment/>
    </xf>
    <xf numFmtId="0" fontId="41" fillId="0" borderId="36" xfId="0" applyFont="1" applyFill="1" applyBorder="1" applyAlignment="1">
      <alignment vertical="center"/>
    </xf>
    <xf numFmtId="0" fontId="34" fillId="0" borderId="0" xfId="0" applyFont="1" applyFill="1" applyAlignment="1">
      <alignment wrapText="1"/>
    </xf>
    <xf numFmtId="0" fontId="85" fillId="54" borderId="37" xfId="0" applyFont="1" applyFill="1" applyBorder="1" applyAlignment="1">
      <alignment horizontal="center" vertical="center" wrapText="1"/>
    </xf>
    <xf numFmtId="0" fontId="43" fillId="54" borderId="42" xfId="0" applyFont="1" applyFill="1" applyBorder="1" applyAlignment="1">
      <alignment horizontal="center" vertical="center" shrinkToFit="1"/>
    </xf>
    <xf numFmtId="184" fontId="35" fillId="54" borderId="50" xfId="0" applyNumberFormat="1" applyFont="1" applyFill="1" applyBorder="1" applyAlignment="1">
      <alignment horizontal="center" vertical="center" wrapText="1"/>
    </xf>
    <xf numFmtId="184" fontId="35" fillId="54" borderId="51" xfId="0" applyNumberFormat="1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0" borderId="36" xfId="0" applyFont="1" applyBorder="1" applyAlignment="1">
      <alignment horizontal="center" wrapText="1"/>
    </xf>
    <xf numFmtId="49" fontId="42" fillId="55" borderId="53" xfId="0" applyNumberFormat="1" applyFont="1" applyFill="1" applyBorder="1" applyAlignment="1">
      <alignment horizontal="center" wrapText="1"/>
    </xf>
    <xf numFmtId="49" fontId="42" fillId="55" borderId="47" xfId="0" applyNumberFormat="1" applyFont="1" applyFill="1" applyBorder="1" applyAlignment="1">
      <alignment horizontal="center" wrapText="1"/>
    </xf>
    <xf numFmtId="49" fontId="23" fillId="4" borderId="54" xfId="0" applyNumberFormat="1" applyFont="1" applyFill="1" applyBorder="1" applyAlignment="1">
      <alignment horizontal="center" wrapText="1"/>
    </xf>
    <xf numFmtId="49" fontId="23" fillId="4" borderId="55" xfId="0" applyNumberFormat="1" applyFont="1" applyFill="1" applyBorder="1" applyAlignment="1">
      <alignment horizontal="center" wrapText="1"/>
    </xf>
    <xf numFmtId="49" fontId="23" fillId="4" borderId="29" xfId="0" applyNumberFormat="1" applyFont="1" applyFill="1" applyBorder="1" applyAlignment="1">
      <alignment horizontal="center" wrapText="1"/>
    </xf>
    <xf numFmtId="49" fontId="23" fillId="4" borderId="31" xfId="0" applyNumberFormat="1" applyFont="1" applyFill="1" applyBorder="1" applyAlignment="1">
      <alignment horizontal="center" wrapText="1"/>
    </xf>
    <xf numFmtId="49" fontId="23" fillId="4" borderId="39" xfId="0" applyNumberFormat="1" applyFont="1" applyFill="1" applyBorder="1" applyAlignment="1">
      <alignment horizontal="center" wrapText="1"/>
    </xf>
    <xf numFmtId="49" fontId="23" fillId="4" borderId="34" xfId="0" applyNumberFormat="1" applyFont="1" applyFill="1" applyBorder="1" applyAlignment="1">
      <alignment horizontal="center" wrapText="1"/>
    </xf>
    <xf numFmtId="49" fontId="23" fillId="4" borderId="26" xfId="0" applyNumberFormat="1" applyFont="1" applyFill="1" applyBorder="1" applyAlignment="1">
      <alignment horizontal="center" wrapText="1"/>
    </xf>
    <xf numFmtId="0" fontId="20" fillId="54" borderId="31" xfId="0" applyFont="1" applyFill="1" applyBorder="1" applyAlignment="1">
      <alignment horizontal="center" vertical="center" wrapText="1"/>
    </xf>
    <xf numFmtId="0" fontId="20" fillId="54" borderId="22" xfId="0" applyFont="1" applyFill="1" applyBorder="1" applyAlignment="1">
      <alignment horizontal="center" vertical="center" wrapText="1"/>
    </xf>
    <xf numFmtId="0" fontId="88" fillId="54" borderId="31" xfId="0" applyFont="1" applyFill="1" applyBorder="1" applyAlignment="1">
      <alignment horizontal="center" vertical="center" wrapText="1"/>
    </xf>
    <xf numFmtId="0" fontId="88" fillId="54" borderId="22" xfId="0" applyFont="1" applyFill="1" applyBorder="1" applyAlignment="1">
      <alignment horizontal="center" vertical="center" wrapText="1"/>
    </xf>
    <xf numFmtId="0" fontId="35" fillId="54" borderId="31" xfId="0" applyFont="1" applyFill="1" applyBorder="1" applyAlignment="1">
      <alignment horizontal="center" vertical="center" wrapText="1"/>
    </xf>
    <xf numFmtId="0" fontId="35" fillId="54" borderId="22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184" fontId="35" fillId="54" borderId="56" xfId="0" applyNumberFormat="1" applyFont="1" applyFill="1" applyBorder="1" applyAlignment="1">
      <alignment horizontal="center" vertical="center" wrapText="1"/>
    </xf>
    <xf numFmtId="0" fontId="20" fillId="54" borderId="52" xfId="0" applyFont="1" applyFill="1" applyBorder="1" applyAlignment="1">
      <alignment horizontal="center" vertical="center" wrapText="1"/>
    </xf>
    <xf numFmtId="0" fontId="88" fillId="0" borderId="52" xfId="0" applyFont="1" applyBorder="1" applyAlignment="1">
      <alignment horizontal="center" vertical="center" wrapText="1"/>
    </xf>
    <xf numFmtId="0" fontId="88" fillId="0" borderId="22" xfId="0" applyFont="1" applyBorder="1" applyAlignment="1">
      <alignment horizontal="center" vertical="center" wrapText="1"/>
    </xf>
    <xf numFmtId="0" fontId="35" fillId="54" borderId="29" xfId="0" applyFont="1" applyFill="1" applyBorder="1" applyAlignment="1">
      <alignment horizontal="center" vertical="center" wrapText="1"/>
    </xf>
    <xf numFmtId="0" fontId="35" fillId="54" borderId="26" xfId="0" applyFont="1" applyFill="1" applyBorder="1" applyAlignment="1">
      <alignment horizontal="center" vertical="center" wrapText="1"/>
    </xf>
    <xf numFmtId="0" fontId="35" fillId="54" borderId="52" xfId="0" applyFont="1" applyFill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0" fontId="36" fillId="0" borderId="59" xfId="0" applyFont="1" applyBorder="1" applyAlignment="1">
      <alignment horizontal="center"/>
    </xf>
    <xf numFmtId="49" fontId="23" fillId="4" borderId="46" xfId="0" applyNumberFormat="1" applyFont="1" applyFill="1" applyBorder="1" applyAlignment="1">
      <alignment horizontal="center" wrapText="1"/>
    </xf>
    <xf numFmtId="0" fontId="88" fillId="54" borderId="29" xfId="0" applyFont="1" applyFill="1" applyBorder="1" applyAlignment="1">
      <alignment horizontal="center" vertical="center" wrapText="1"/>
    </xf>
    <xf numFmtId="0" fontId="88" fillId="54" borderId="52" xfId="0" applyFont="1" applyFill="1" applyBorder="1" applyAlignment="1">
      <alignment horizontal="center" vertical="center" wrapText="1"/>
    </xf>
    <xf numFmtId="0" fontId="20" fillId="54" borderId="29" xfId="0" applyFont="1" applyFill="1" applyBorder="1" applyAlignment="1">
      <alignment horizontal="center" vertical="center" wrapText="1"/>
    </xf>
    <xf numFmtId="0" fontId="20" fillId="54" borderId="60" xfId="0" applyFont="1" applyFill="1" applyBorder="1" applyAlignment="1">
      <alignment horizontal="center" vertical="center" wrapText="1"/>
    </xf>
    <xf numFmtId="0" fontId="20" fillId="54" borderId="46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184" fontId="35" fillId="54" borderId="61" xfId="0" applyNumberFormat="1" applyFont="1" applyFill="1" applyBorder="1" applyAlignment="1">
      <alignment horizontal="center" vertical="center" wrapText="1"/>
    </xf>
    <xf numFmtId="0" fontId="35" fillId="54" borderId="46" xfId="0" applyFont="1" applyFill="1" applyBorder="1" applyAlignment="1">
      <alignment horizontal="center" vertical="center" wrapText="1"/>
    </xf>
    <xf numFmtId="0" fontId="35" fillId="54" borderId="60" xfId="0" applyFont="1" applyFill="1" applyBorder="1" applyAlignment="1">
      <alignment horizontal="center" vertical="center" wrapText="1"/>
    </xf>
    <xf numFmtId="0" fontId="20" fillId="54" borderId="26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33" fillId="6" borderId="24" xfId="0" applyFont="1" applyFill="1" applyBorder="1" applyAlignment="1">
      <alignment horizontal="center" vertical="center" wrapText="1"/>
    </xf>
    <xf numFmtId="0" fontId="31" fillId="6" borderId="62" xfId="0" applyFont="1" applyFill="1" applyBorder="1" applyAlignment="1">
      <alignment horizontal="center" vertical="center" wrapText="1"/>
    </xf>
    <xf numFmtId="0" fontId="32" fillId="6" borderId="63" xfId="0" applyFont="1" applyFill="1" applyBorder="1" applyAlignment="1">
      <alignment horizontal="center" vertical="center" wrapText="1"/>
    </xf>
    <xf numFmtId="0" fontId="33" fillId="6" borderId="63" xfId="0" applyFont="1" applyFill="1" applyBorder="1" applyAlignment="1">
      <alignment horizontal="center" vertical="center" wrapText="1"/>
    </xf>
    <xf numFmtId="0" fontId="32" fillId="6" borderId="63" xfId="0" applyFont="1" applyFill="1" applyBorder="1" applyAlignment="1">
      <alignment horizontal="center" vertical="center" shrinkToFit="1"/>
    </xf>
    <xf numFmtId="0" fontId="31" fillId="6" borderId="22" xfId="0" applyFont="1" applyFill="1" applyBorder="1" applyAlignment="1">
      <alignment horizontal="center" vertical="center" wrapText="1"/>
    </xf>
    <xf numFmtId="0" fontId="31" fillId="6" borderId="24" xfId="0" applyFont="1" applyFill="1" applyBorder="1" applyAlignment="1">
      <alignment horizontal="center" vertical="center" wrapText="1"/>
    </xf>
    <xf numFmtId="0" fontId="32" fillId="6" borderId="64" xfId="0" applyFont="1" applyFill="1" applyBorder="1" applyAlignment="1">
      <alignment horizontal="center" vertical="center" wrapText="1"/>
    </xf>
    <xf numFmtId="0" fontId="32" fillId="6" borderId="65" xfId="0" applyFont="1" applyFill="1" applyBorder="1" applyAlignment="1">
      <alignment horizontal="center" vertical="center" wrapText="1"/>
    </xf>
    <xf numFmtId="184" fontId="33" fillId="6" borderId="66" xfId="0" applyNumberFormat="1" applyFont="1" applyFill="1" applyBorder="1" applyAlignment="1">
      <alignment horizontal="center" vertical="center" wrapText="1"/>
    </xf>
    <xf numFmtId="184" fontId="35" fillId="54" borderId="67" xfId="0" applyNumberFormat="1" applyFont="1" applyFill="1" applyBorder="1" applyAlignment="1">
      <alignment horizontal="center" vertical="center" wrapText="1"/>
    </xf>
    <xf numFmtId="0" fontId="88" fillId="54" borderId="26" xfId="0" applyFont="1" applyFill="1" applyBorder="1" applyAlignment="1">
      <alignment horizontal="center" vertical="center" wrapText="1"/>
    </xf>
    <xf numFmtId="0" fontId="35" fillId="54" borderId="68" xfId="0" applyFont="1" applyFill="1" applyBorder="1" applyAlignment="1">
      <alignment horizontal="center" vertical="center" wrapText="1"/>
    </xf>
    <xf numFmtId="0" fontId="35" fillId="0" borderId="68" xfId="0" applyFont="1" applyFill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27" xfId="0" applyFont="1" applyFill="1" applyBorder="1" applyAlignment="1">
      <alignment horizontal="center" vertical="center"/>
    </xf>
    <xf numFmtId="0" fontId="61" fillId="0" borderId="69" xfId="0" applyFont="1" applyBorder="1" applyAlignment="1">
      <alignment horizontal="right"/>
    </xf>
    <xf numFmtId="0" fontId="61" fillId="0" borderId="58" xfId="0" applyFont="1" applyBorder="1" applyAlignment="1">
      <alignment horizontal="right"/>
    </xf>
    <xf numFmtId="0" fontId="61" fillId="0" borderId="59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89" fillId="54" borderId="70" xfId="0" applyFont="1" applyFill="1" applyBorder="1" applyAlignment="1">
      <alignment horizontal="center" vertical="center" wrapText="1"/>
    </xf>
    <xf numFmtId="0" fontId="89" fillId="54" borderId="71" xfId="0" applyFont="1" applyFill="1" applyBorder="1" applyAlignment="1">
      <alignment horizontal="center" vertical="center" wrapText="1"/>
    </xf>
    <xf numFmtId="0" fontId="89" fillId="54" borderId="72" xfId="0" applyFont="1" applyFill="1" applyBorder="1" applyAlignment="1">
      <alignment horizontal="center" vertical="center" wrapText="1"/>
    </xf>
    <xf numFmtId="0" fontId="89" fillId="54" borderId="73" xfId="0" applyFont="1" applyFill="1" applyBorder="1" applyAlignment="1">
      <alignment horizontal="center" vertical="center" wrapText="1"/>
    </xf>
    <xf numFmtId="0" fontId="89" fillId="54" borderId="74" xfId="0" applyFont="1" applyFill="1" applyBorder="1" applyAlignment="1">
      <alignment horizontal="center" vertical="center" wrapText="1"/>
    </xf>
    <xf numFmtId="0" fontId="89" fillId="54" borderId="75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Followed Hyperlink" xfId="76"/>
    <cellStyle name="中等" xfId="77"/>
    <cellStyle name="合計" xfId="78"/>
    <cellStyle name="好" xfId="79"/>
    <cellStyle name="Percent" xfId="80"/>
    <cellStyle name="計算方式" xfId="81"/>
    <cellStyle name="Currency" xfId="82"/>
    <cellStyle name="Currency [0]" xfId="83"/>
    <cellStyle name="連結的儲存格" xfId="84"/>
    <cellStyle name="備註" xfId="85"/>
    <cellStyle name="Hyperlink" xfId="86"/>
    <cellStyle name="說明文字" xfId="87"/>
    <cellStyle name="輔色1" xfId="88"/>
    <cellStyle name="輔色2" xfId="89"/>
    <cellStyle name="輔色3" xfId="90"/>
    <cellStyle name="輔色4" xfId="91"/>
    <cellStyle name="輔色5" xfId="92"/>
    <cellStyle name="輔色6" xfId="93"/>
    <cellStyle name="標題" xfId="94"/>
    <cellStyle name="標題 1" xfId="95"/>
    <cellStyle name="標題 2" xfId="96"/>
    <cellStyle name="標題 3" xfId="97"/>
    <cellStyle name="標題 4" xfId="98"/>
    <cellStyle name="輸入" xfId="99"/>
    <cellStyle name="輸出" xfId="100"/>
    <cellStyle name="檢查儲存格" xfId="101"/>
    <cellStyle name="壞" xfId="102"/>
    <cellStyle name="警告文字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657225</xdr:colOff>
      <xdr:row>0</xdr:row>
      <xdr:rowOff>419100</xdr:rowOff>
    </xdr:from>
    <xdr:ext cx="1762125" cy="657225"/>
    <xdr:sp>
      <xdr:nvSpPr>
        <xdr:cNvPr id="1" name="矩形 4"/>
        <xdr:cNvSpPr>
          <a:spLocks/>
        </xdr:cNvSpPr>
      </xdr:nvSpPr>
      <xdr:spPr>
        <a:xfrm>
          <a:off x="1009650" y="419100"/>
          <a:ext cx="17621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500" b="1" i="0" u="none" baseline="0"/>
            <a:t>美味午餐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19050</xdr:rowOff>
    </xdr:from>
    <xdr:to>
      <xdr:col>2</xdr:col>
      <xdr:colOff>742950</xdr:colOff>
      <xdr:row>1</xdr:row>
      <xdr:rowOff>285750</xdr:rowOff>
    </xdr:to>
    <xdr:pic>
      <xdr:nvPicPr>
        <xdr:cNvPr id="2" name="圖片 27" descr="皇佳標誌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66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1152525</xdr:colOff>
      <xdr:row>0</xdr:row>
      <xdr:rowOff>104775</xdr:rowOff>
    </xdr:from>
    <xdr:to>
      <xdr:col>10</xdr:col>
      <xdr:colOff>180975</xdr:colOff>
      <xdr:row>1</xdr:row>
      <xdr:rowOff>304800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01025" y="104775"/>
          <a:ext cx="762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9">
      <selection activeCell="A30" sqref="A30:N30"/>
    </sheetView>
  </sheetViews>
  <sheetFormatPr defaultColWidth="8.875" defaultRowHeight="16.5"/>
  <cols>
    <col min="1" max="1" width="2.625" style="0" customWidth="1"/>
    <col min="2" max="2" width="2.00390625" style="0" customWidth="1"/>
    <col min="3" max="3" width="14.375" style="0" customWidth="1"/>
    <col min="4" max="4" width="23.50390625" style="15" customWidth="1"/>
    <col min="5" max="5" width="23.50390625" style="32" customWidth="1"/>
    <col min="6" max="6" width="23.50390625" style="15" customWidth="1"/>
    <col min="7" max="7" width="3.00390625" style="14" customWidth="1"/>
    <col min="8" max="8" width="16.50390625" style="33" customWidth="1"/>
    <col min="9" max="10" width="3.125" style="48" customWidth="1"/>
    <col min="11" max="12" width="3.125" style="67" customWidth="1"/>
    <col min="13" max="13" width="3.125" style="48" hidden="1" customWidth="1"/>
    <col min="14" max="14" width="3.625" style="49" customWidth="1"/>
  </cols>
  <sheetData>
    <row r="1" spans="3:14" ht="48.75" customHeight="1">
      <c r="C1" s="1"/>
      <c r="D1" s="75" t="s">
        <v>167</v>
      </c>
      <c r="E1" s="75"/>
      <c r="F1" s="75"/>
      <c r="G1" s="75"/>
      <c r="H1" s="103" t="s">
        <v>63</v>
      </c>
      <c r="I1" s="44"/>
      <c r="J1" s="44"/>
      <c r="K1" s="65"/>
      <c r="L1" s="65"/>
      <c r="M1" s="44"/>
      <c r="N1" s="44"/>
    </row>
    <row r="2" spans="1:14" ht="24.75" customHeight="1" thickBot="1">
      <c r="A2" s="34"/>
      <c r="B2" s="34"/>
      <c r="C2" s="34"/>
      <c r="D2" s="76"/>
      <c r="E2" s="76"/>
      <c r="F2" s="76"/>
      <c r="G2" s="76"/>
      <c r="H2" s="104"/>
      <c r="I2" s="45"/>
      <c r="J2" s="45"/>
      <c r="K2" s="66"/>
      <c r="L2" s="66"/>
      <c r="M2" s="45"/>
      <c r="N2" s="45"/>
    </row>
    <row r="3" spans="1:14" ht="12.75" customHeight="1" thickBot="1">
      <c r="A3" s="121" t="s">
        <v>59</v>
      </c>
      <c r="B3" s="125" t="s">
        <v>58</v>
      </c>
      <c r="C3" s="122" t="s">
        <v>0</v>
      </c>
      <c r="D3" s="127" t="s">
        <v>1</v>
      </c>
      <c r="E3" s="122" t="s">
        <v>2</v>
      </c>
      <c r="F3" s="122"/>
      <c r="G3" s="123" t="s">
        <v>3</v>
      </c>
      <c r="H3" s="124" t="s">
        <v>4</v>
      </c>
      <c r="I3" s="119" t="s">
        <v>56</v>
      </c>
      <c r="J3" s="119" t="s">
        <v>57</v>
      </c>
      <c r="K3" s="119" t="s">
        <v>119</v>
      </c>
      <c r="L3" s="119" t="s">
        <v>120</v>
      </c>
      <c r="M3" s="123" t="s">
        <v>9</v>
      </c>
      <c r="N3" s="129" t="s">
        <v>10</v>
      </c>
    </row>
    <row r="4" spans="1:14" ht="12.75" customHeight="1" thickBot="1">
      <c r="A4" s="121"/>
      <c r="B4" s="126"/>
      <c r="C4" s="122"/>
      <c r="D4" s="128"/>
      <c r="E4" s="122"/>
      <c r="F4" s="122"/>
      <c r="G4" s="123"/>
      <c r="H4" s="124"/>
      <c r="I4" s="120"/>
      <c r="J4" s="120"/>
      <c r="K4" s="120"/>
      <c r="L4" s="120"/>
      <c r="M4" s="123"/>
      <c r="N4" s="129"/>
    </row>
    <row r="5" spans="1:14" s="136" customFormat="1" ht="39.75" customHeight="1" thickBot="1">
      <c r="A5" s="79" t="s">
        <v>65</v>
      </c>
      <c r="B5" s="85" t="s">
        <v>123</v>
      </c>
      <c r="C5" s="86" t="s">
        <v>112</v>
      </c>
      <c r="D5" s="36" t="s">
        <v>85</v>
      </c>
      <c r="E5" s="63" t="s">
        <v>141</v>
      </c>
      <c r="F5" s="59" t="s">
        <v>142</v>
      </c>
      <c r="G5" s="131" t="s">
        <v>61</v>
      </c>
      <c r="H5" s="39" t="s">
        <v>151</v>
      </c>
      <c r="I5" s="90">
        <v>5.7</v>
      </c>
      <c r="J5" s="90">
        <v>2.4</v>
      </c>
      <c r="K5" s="72">
        <v>1.8</v>
      </c>
      <c r="L5" s="72">
        <v>2.6</v>
      </c>
      <c r="M5" s="62"/>
      <c r="N5" s="130">
        <f>I5*70+J5*75+K5*25+L5*45+M5*60</f>
        <v>741</v>
      </c>
    </row>
    <row r="6" spans="1:14" s="26" customFormat="1" ht="12" customHeight="1">
      <c r="A6" s="80"/>
      <c r="B6" s="82"/>
      <c r="C6" s="112"/>
      <c r="D6" s="40" t="s">
        <v>86</v>
      </c>
      <c r="E6" s="24" t="s">
        <v>127</v>
      </c>
      <c r="F6" s="28" t="s">
        <v>174</v>
      </c>
      <c r="G6" s="109"/>
      <c r="H6" s="22" t="s">
        <v>129</v>
      </c>
      <c r="I6" s="117"/>
      <c r="J6" s="117"/>
      <c r="K6" s="114"/>
      <c r="L6" s="114"/>
      <c r="M6" s="27"/>
      <c r="N6" s="70"/>
    </row>
    <row r="7" spans="1:14" s="136" customFormat="1" ht="39.75" customHeight="1">
      <c r="A7" s="79" t="s">
        <v>67</v>
      </c>
      <c r="B7" s="81" t="s">
        <v>122</v>
      </c>
      <c r="C7" s="111" t="s">
        <v>114</v>
      </c>
      <c r="D7" s="37" t="s">
        <v>87</v>
      </c>
      <c r="E7" s="17" t="s">
        <v>143</v>
      </c>
      <c r="F7" s="17" t="s">
        <v>144</v>
      </c>
      <c r="G7" s="109" t="s">
        <v>61</v>
      </c>
      <c r="H7" s="35" t="s">
        <v>128</v>
      </c>
      <c r="I7" s="99">
        <v>5.6</v>
      </c>
      <c r="J7" s="99">
        <v>2.5</v>
      </c>
      <c r="K7" s="73">
        <v>1.6</v>
      </c>
      <c r="L7" s="73">
        <v>2.5</v>
      </c>
      <c r="M7" s="25"/>
      <c r="N7" s="70">
        <f>I7*70+J7*75+K7*25+L7*45+M7*60</f>
        <v>732</v>
      </c>
    </row>
    <row r="8" spans="1:14" s="26" customFormat="1" ht="12" customHeight="1">
      <c r="A8" s="79"/>
      <c r="B8" s="85"/>
      <c r="C8" s="118"/>
      <c r="D8" s="68" t="s">
        <v>88</v>
      </c>
      <c r="E8" s="31" t="s">
        <v>140</v>
      </c>
      <c r="F8" s="31" t="s">
        <v>145</v>
      </c>
      <c r="G8" s="109"/>
      <c r="H8" s="22" t="s">
        <v>152</v>
      </c>
      <c r="I8" s="97"/>
      <c r="J8" s="97"/>
      <c r="K8" s="74"/>
      <c r="L8" s="74"/>
      <c r="M8" s="25"/>
      <c r="N8" s="71"/>
    </row>
    <row r="9" spans="1:14" s="26" customFormat="1" ht="12" customHeight="1">
      <c r="A9" s="77"/>
      <c r="B9" s="78"/>
      <c r="C9" s="78"/>
      <c r="D9" s="78"/>
      <c r="E9" s="78"/>
      <c r="F9" s="78"/>
      <c r="G9" s="78"/>
      <c r="H9" s="78"/>
      <c r="I9" s="61"/>
      <c r="J9" s="61"/>
      <c r="K9" s="58"/>
      <c r="L9" s="58"/>
      <c r="M9" s="61"/>
      <c r="N9" s="64"/>
    </row>
    <row r="10" spans="1:14" s="136" customFormat="1" ht="39.75" customHeight="1">
      <c r="A10" s="79" t="s">
        <v>70</v>
      </c>
      <c r="B10" s="85" t="s">
        <v>53</v>
      </c>
      <c r="C10" s="118" t="s">
        <v>115</v>
      </c>
      <c r="D10" s="36" t="s">
        <v>89</v>
      </c>
      <c r="E10" s="18" t="s">
        <v>136</v>
      </c>
      <c r="F10" s="69" t="s">
        <v>134</v>
      </c>
      <c r="G10" s="88" t="s">
        <v>82</v>
      </c>
      <c r="H10" s="39" t="s">
        <v>153</v>
      </c>
      <c r="I10" s="90">
        <v>5.5</v>
      </c>
      <c r="J10" s="90">
        <v>2.3</v>
      </c>
      <c r="K10" s="72">
        <v>2</v>
      </c>
      <c r="L10" s="72">
        <v>2.7</v>
      </c>
      <c r="M10" s="25"/>
      <c r="N10" s="93">
        <f>I10*70+J10*75+K10*25+L10*45+M10*60</f>
        <v>729</v>
      </c>
    </row>
    <row r="11" spans="1:14" s="26" customFormat="1" ht="12" customHeight="1">
      <c r="A11" s="80"/>
      <c r="B11" s="82"/>
      <c r="C11" s="86"/>
      <c r="D11" s="42" t="s">
        <v>84</v>
      </c>
      <c r="E11" s="24" t="s">
        <v>175</v>
      </c>
      <c r="F11" s="51" t="s">
        <v>166</v>
      </c>
      <c r="G11" s="110"/>
      <c r="H11" s="23" t="s">
        <v>154</v>
      </c>
      <c r="I11" s="99"/>
      <c r="J11" s="99"/>
      <c r="K11" s="73"/>
      <c r="L11" s="73"/>
      <c r="M11" s="27"/>
      <c r="N11" s="70"/>
    </row>
    <row r="12" spans="1:14" s="136" customFormat="1" ht="39.75" customHeight="1">
      <c r="A12" s="79" t="s">
        <v>71</v>
      </c>
      <c r="B12" s="81" t="s">
        <v>76</v>
      </c>
      <c r="C12" s="111" t="s">
        <v>116</v>
      </c>
      <c r="D12" s="41" t="s">
        <v>90</v>
      </c>
      <c r="E12" s="16" t="s">
        <v>146</v>
      </c>
      <c r="F12" s="30" t="s">
        <v>147</v>
      </c>
      <c r="G12" s="109" t="s">
        <v>61</v>
      </c>
      <c r="H12" s="35" t="s">
        <v>168</v>
      </c>
      <c r="I12" s="97">
        <v>5.6</v>
      </c>
      <c r="J12" s="99">
        <v>2.4</v>
      </c>
      <c r="K12" s="73">
        <v>1.8</v>
      </c>
      <c r="L12" s="73">
        <v>2.6</v>
      </c>
      <c r="M12" s="25"/>
      <c r="N12" s="70">
        <f>I12*70+J12*75+K12*25+L12*45+M12*60</f>
        <v>734</v>
      </c>
    </row>
    <row r="13" spans="1:14" s="26" customFormat="1" ht="12" customHeight="1">
      <c r="A13" s="80"/>
      <c r="B13" s="82"/>
      <c r="C13" s="86"/>
      <c r="D13" s="42" t="s">
        <v>91</v>
      </c>
      <c r="E13" s="21" t="s">
        <v>148</v>
      </c>
      <c r="F13" s="31" t="s">
        <v>165</v>
      </c>
      <c r="G13" s="88"/>
      <c r="H13" s="57" t="s">
        <v>169</v>
      </c>
      <c r="I13" s="90"/>
      <c r="J13" s="99"/>
      <c r="K13" s="73"/>
      <c r="L13" s="73"/>
      <c r="M13" s="27"/>
      <c r="N13" s="70"/>
    </row>
    <row r="14" spans="1:14" s="136" customFormat="1" ht="39.75" customHeight="1">
      <c r="A14" s="79" t="s">
        <v>72</v>
      </c>
      <c r="B14" s="81" t="s">
        <v>77</v>
      </c>
      <c r="C14" s="94" t="s">
        <v>170</v>
      </c>
      <c r="D14" s="38" t="s">
        <v>132</v>
      </c>
      <c r="E14" s="20" t="s">
        <v>99</v>
      </c>
      <c r="F14" s="20" t="s">
        <v>137</v>
      </c>
      <c r="G14" s="110" t="s">
        <v>121</v>
      </c>
      <c r="H14" s="35" t="s">
        <v>155</v>
      </c>
      <c r="I14" s="99">
        <v>5.5</v>
      </c>
      <c r="J14" s="99">
        <v>2.3</v>
      </c>
      <c r="K14" s="73">
        <v>1.7</v>
      </c>
      <c r="L14" s="73">
        <v>2.6</v>
      </c>
      <c r="M14" s="46"/>
      <c r="N14" s="70">
        <f>I14*70+J14*75+K14*25+L14*45+M14*60</f>
        <v>717</v>
      </c>
    </row>
    <row r="15" spans="1:14" s="26" customFormat="1" ht="12" customHeight="1">
      <c r="A15" s="80"/>
      <c r="B15" s="108"/>
      <c r="C15" s="113"/>
      <c r="D15" s="60" t="s">
        <v>135</v>
      </c>
      <c r="E15" s="57" t="s">
        <v>100</v>
      </c>
      <c r="F15" s="60" t="s">
        <v>104</v>
      </c>
      <c r="G15" s="110"/>
      <c r="H15" s="57" t="s">
        <v>156</v>
      </c>
      <c r="I15" s="132"/>
      <c r="J15" s="132"/>
      <c r="K15" s="133"/>
      <c r="L15" s="133"/>
      <c r="M15" s="56"/>
      <c r="N15" s="115"/>
    </row>
    <row r="16" spans="1:14" s="136" customFormat="1" ht="39.75" customHeight="1" thickBot="1">
      <c r="A16" s="79" t="s">
        <v>68</v>
      </c>
      <c r="B16" s="85" t="s">
        <v>55</v>
      </c>
      <c r="C16" s="86" t="s">
        <v>180</v>
      </c>
      <c r="D16" s="36" t="s">
        <v>92</v>
      </c>
      <c r="E16" s="29" t="s">
        <v>138</v>
      </c>
      <c r="F16" s="18" t="s">
        <v>181</v>
      </c>
      <c r="G16" s="88" t="s">
        <v>83</v>
      </c>
      <c r="H16" s="39" t="s">
        <v>110</v>
      </c>
      <c r="I16" s="90">
        <v>5.7</v>
      </c>
      <c r="J16" s="90">
        <v>2.5</v>
      </c>
      <c r="K16" s="72">
        <v>1.8</v>
      </c>
      <c r="L16" s="72">
        <v>2.5</v>
      </c>
      <c r="M16" s="25"/>
      <c r="N16" s="93">
        <f>I16*70+J16*75+K16*25+L16*45+M16*60</f>
        <v>744</v>
      </c>
    </row>
    <row r="17" spans="1:14" s="26" customFormat="1" ht="12" customHeight="1">
      <c r="A17" s="80"/>
      <c r="B17" s="82"/>
      <c r="C17" s="87"/>
      <c r="D17" s="42" t="s">
        <v>93</v>
      </c>
      <c r="E17" s="22" t="s">
        <v>133</v>
      </c>
      <c r="F17" s="24" t="s">
        <v>182</v>
      </c>
      <c r="G17" s="89"/>
      <c r="H17" s="22" t="s">
        <v>111</v>
      </c>
      <c r="I17" s="91"/>
      <c r="J17" s="91"/>
      <c r="K17" s="92"/>
      <c r="L17" s="92"/>
      <c r="M17" s="25"/>
      <c r="N17" s="71"/>
    </row>
    <row r="18" spans="1:14" s="136" customFormat="1" ht="39.75" customHeight="1" thickBot="1">
      <c r="A18" s="79" t="s">
        <v>66</v>
      </c>
      <c r="B18" s="85" t="s">
        <v>78</v>
      </c>
      <c r="C18" s="94" t="s">
        <v>117</v>
      </c>
      <c r="D18" s="41" t="s">
        <v>130</v>
      </c>
      <c r="E18" s="50" t="s">
        <v>139</v>
      </c>
      <c r="F18" s="137" t="s">
        <v>149</v>
      </c>
      <c r="G18" s="95" t="s">
        <v>61</v>
      </c>
      <c r="H18" s="35" t="s">
        <v>157</v>
      </c>
      <c r="I18" s="97">
        <v>5.6</v>
      </c>
      <c r="J18" s="99">
        <v>2.5</v>
      </c>
      <c r="K18" s="73">
        <v>2</v>
      </c>
      <c r="L18" s="73">
        <v>2.7</v>
      </c>
      <c r="M18" s="47"/>
      <c r="N18" s="70">
        <f>I18*70+J18*75+K18*25+L18*45+M18*60</f>
        <v>751</v>
      </c>
    </row>
    <row r="19" spans="1:14" s="26" customFormat="1" ht="12" customHeight="1">
      <c r="A19" s="79"/>
      <c r="B19" s="85"/>
      <c r="C19" s="87"/>
      <c r="D19" s="42" t="s">
        <v>131</v>
      </c>
      <c r="E19" s="43" t="s">
        <v>176</v>
      </c>
      <c r="F19" s="22" t="s">
        <v>150</v>
      </c>
      <c r="G19" s="96"/>
      <c r="H19" s="57" t="s">
        <v>158</v>
      </c>
      <c r="I19" s="116"/>
      <c r="J19" s="97"/>
      <c r="K19" s="74"/>
      <c r="L19" s="74"/>
      <c r="M19" s="25"/>
      <c r="N19" s="71"/>
    </row>
    <row r="20" spans="1:14" s="26" customFormat="1" ht="12" customHeight="1">
      <c r="A20" s="77"/>
      <c r="B20" s="78"/>
      <c r="C20" s="78"/>
      <c r="D20" s="78"/>
      <c r="E20" s="78"/>
      <c r="F20" s="78"/>
      <c r="G20" s="78"/>
      <c r="H20" s="78"/>
      <c r="I20" s="61"/>
      <c r="J20" s="61"/>
      <c r="K20" s="58"/>
      <c r="L20" s="58"/>
      <c r="M20" s="61"/>
      <c r="N20" s="64"/>
    </row>
    <row r="21" spans="1:14" s="136" customFormat="1" ht="39.75" customHeight="1" thickBot="1">
      <c r="A21" s="79" t="s">
        <v>64</v>
      </c>
      <c r="B21" s="85" t="s">
        <v>79</v>
      </c>
      <c r="C21" s="86" t="s">
        <v>179</v>
      </c>
      <c r="D21" s="36" t="s">
        <v>94</v>
      </c>
      <c r="E21" s="29" t="s">
        <v>101</v>
      </c>
      <c r="F21" s="18" t="s">
        <v>105</v>
      </c>
      <c r="G21" s="88" t="s">
        <v>62</v>
      </c>
      <c r="H21" s="39" t="s">
        <v>161</v>
      </c>
      <c r="I21" s="90">
        <v>5.6</v>
      </c>
      <c r="J21" s="90">
        <v>2.4</v>
      </c>
      <c r="K21" s="72">
        <v>1.8</v>
      </c>
      <c r="L21" s="72">
        <v>2.6</v>
      </c>
      <c r="M21" s="25"/>
      <c r="N21" s="93">
        <f>I21*70+J21*75+K21*25+L21*45+M21*60</f>
        <v>734</v>
      </c>
    </row>
    <row r="22" spans="1:14" s="26" customFormat="1" ht="12" customHeight="1">
      <c r="A22" s="80"/>
      <c r="B22" s="82"/>
      <c r="C22" s="87"/>
      <c r="D22" s="42" t="s">
        <v>102</v>
      </c>
      <c r="E22" s="22" t="s">
        <v>126</v>
      </c>
      <c r="F22" s="24" t="s">
        <v>106</v>
      </c>
      <c r="G22" s="89"/>
      <c r="H22" s="23" t="s">
        <v>162</v>
      </c>
      <c r="I22" s="91"/>
      <c r="J22" s="91"/>
      <c r="K22" s="92"/>
      <c r="L22" s="92"/>
      <c r="M22" s="25"/>
      <c r="N22" s="71"/>
    </row>
    <row r="23" spans="1:14" s="136" customFormat="1" ht="39.75" customHeight="1" thickBot="1">
      <c r="A23" s="79" t="s">
        <v>73</v>
      </c>
      <c r="B23" s="85" t="s">
        <v>60</v>
      </c>
      <c r="C23" s="94" t="s">
        <v>118</v>
      </c>
      <c r="D23" s="41" t="s">
        <v>95</v>
      </c>
      <c r="E23" s="50" t="s">
        <v>159</v>
      </c>
      <c r="F23" s="19" t="s">
        <v>107</v>
      </c>
      <c r="G23" s="95" t="s">
        <v>61</v>
      </c>
      <c r="H23" s="35" t="s">
        <v>163</v>
      </c>
      <c r="I23" s="97">
        <v>5.5</v>
      </c>
      <c r="J23" s="99">
        <v>2.4</v>
      </c>
      <c r="K23" s="73">
        <v>1.7</v>
      </c>
      <c r="L23" s="73">
        <v>2.7</v>
      </c>
      <c r="M23" s="47"/>
      <c r="N23" s="70">
        <f>I23*70+J23*75+K23*25+L23*45+M23*60</f>
        <v>729</v>
      </c>
    </row>
    <row r="24" spans="1:14" s="26" customFormat="1" ht="12" customHeight="1">
      <c r="A24" s="80"/>
      <c r="B24" s="82"/>
      <c r="C24" s="87"/>
      <c r="D24" s="42" t="s">
        <v>96</v>
      </c>
      <c r="E24" s="43" t="s">
        <v>160</v>
      </c>
      <c r="F24" s="22" t="s">
        <v>177</v>
      </c>
      <c r="G24" s="96"/>
      <c r="H24" s="57" t="s">
        <v>164</v>
      </c>
      <c r="I24" s="98"/>
      <c r="J24" s="97"/>
      <c r="K24" s="74"/>
      <c r="L24" s="74"/>
      <c r="M24" s="25"/>
      <c r="N24" s="71"/>
    </row>
    <row r="25" spans="1:14" s="136" customFormat="1" ht="19.5" customHeight="1">
      <c r="A25" s="79" t="s">
        <v>74</v>
      </c>
      <c r="B25" s="83" t="s">
        <v>54</v>
      </c>
      <c r="C25" s="144" t="s">
        <v>125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8"/>
    </row>
    <row r="26" spans="1:14" s="26" customFormat="1" ht="12" customHeight="1">
      <c r="A26" s="80"/>
      <c r="B26" s="84"/>
      <c r="C26" s="146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9"/>
    </row>
    <row r="27" spans="1:14" s="136" customFormat="1" ht="39.75" customHeight="1">
      <c r="A27" s="79" t="s">
        <v>75</v>
      </c>
      <c r="B27" s="81" t="s">
        <v>80</v>
      </c>
      <c r="C27" s="118" t="s">
        <v>113</v>
      </c>
      <c r="D27" s="36" t="s">
        <v>97</v>
      </c>
      <c r="E27" s="52" t="s">
        <v>103</v>
      </c>
      <c r="F27" s="52" t="s">
        <v>108</v>
      </c>
      <c r="G27" s="88" t="s">
        <v>81</v>
      </c>
      <c r="H27" s="39" t="s">
        <v>172</v>
      </c>
      <c r="I27" s="90">
        <v>5.5</v>
      </c>
      <c r="J27" s="90">
        <v>2.4</v>
      </c>
      <c r="K27" s="72">
        <v>2</v>
      </c>
      <c r="L27" s="72">
        <v>2.7</v>
      </c>
      <c r="M27" s="25"/>
      <c r="N27" s="93">
        <f>I27*70+J27*75+K27*25+L27*45+M27*60</f>
        <v>736.5</v>
      </c>
    </row>
    <row r="28" spans="1:14" s="26" customFormat="1" ht="12" customHeight="1" thickBot="1">
      <c r="A28" s="80"/>
      <c r="B28" s="82"/>
      <c r="C28" s="86"/>
      <c r="D28" s="55" t="s">
        <v>98</v>
      </c>
      <c r="E28" s="53" t="s">
        <v>178</v>
      </c>
      <c r="F28" s="54" t="s">
        <v>109</v>
      </c>
      <c r="G28" s="110"/>
      <c r="H28" s="23" t="s">
        <v>173</v>
      </c>
      <c r="I28" s="99"/>
      <c r="J28" s="99"/>
      <c r="K28" s="73"/>
      <c r="L28" s="73"/>
      <c r="M28" s="27"/>
      <c r="N28" s="70"/>
    </row>
    <row r="29" spans="1:14" s="136" customFormat="1" ht="17.25" thickBot="1">
      <c r="A29" s="138" t="s">
        <v>69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0"/>
    </row>
    <row r="30" spans="1:14" s="136" customFormat="1" ht="24.75" customHeight="1" thickBot="1">
      <c r="A30" s="100" t="s">
        <v>171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2"/>
    </row>
    <row r="31" spans="1:14" s="136" customFormat="1" ht="29.25" customHeight="1" thickBot="1">
      <c r="A31" s="105" t="s">
        <v>124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7"/>
    </row>
    <row r="32" spans="4:14" s="136" customFormat="1" ht="16.5">
      <c r="D32" s="141"/>
      <c r="E32" s="142"/>
      <c r="F32" s="141"/>
      <c r="G32" s="14"/>
      <c r="H32" s="143"/>
      <c r="I32" s="48"/>
      <c r="J32" s="48"/>
      <c r="K32" s="67"/>
      <c r="L32" s="67"/>
      <c r="M32" s="48"/>
      <c r="N32" s="49"/>
    </row>
    <row r="33" spans="4:14" s="136" customFormat="1" ht="16.5">
      <c r="D33" s="141"/>
      <c r="E33" s="142"/>
      <c r="F33" s="141"/>
      <c r="G33" s="14"/>
      <c r="H33" s="143"/>
      <c r="I33" s="48"/>
      <c r="J33" s="48"/>
      <c r="K33" s="67"/>
      <c r="L33" s="67"/>
      <c r="M33" s="48"/>
      <c r="N33" s="49"/>
    </row>
    <row r="34" spans="4:14" s="136" customFormat="1" ht="16.5">
      <c r="D34" s="141"/>
      <c r="E34" s="142"/>
      <c r="F34" s="141"/>
      <c r="G34" s="14"/>
      <c r="H34" s="143"/>
      <c r="I34" s="48"/>
      <c r="J34" s="48"/>
      <c r="K34" s="67"/>
      <c r="L34" s="67"/>
      <c r="M34" s="48"/>
      <c r="N34" s="49"/>
    </row>
    <row r="35" spans="4:14" s="136" customFormat="1" ht="16.5">
      <c r="D35" s="141"/>
      <c r="E35" s="142"/>
      <c r="F35" s="141"/>
      <c r="G35" s="14"/>
      <c r="H35" s="143"/>
      <c r="I35" s="48"/>
      <c r="J35" s="48"/>
      <c r="K35" s="67"/>
      <c r="L35" s="67"/>
      <c r="M35" s="48"/>
      <c r="N35" s="49"/>
    </row>
    <row r="36" spans="4:14" s="136" customFormat="1" ht="16.5">
      <c r="D36" s="141"/>
      <c r="E36" s="142"/>
      <c r="F36" s="141"/>
      <c r="G36" s="14"/>
      <c r="H36" s="143"/>
      <c r="I36" s="48"/>
      <c r="J36" s="48"/>
      <c r="K36" s="67"/>
      <c r="L36" s="67"/>
      <c r="M36" s="48"/>
      <c r="N36" s="49"/>
    </row>
    <row r="37" spans="4:14" s="136" customFormat="1" ht="16.5">
      <c r="D37" s="141"/>
      <c r="E37" s="142"/>
      <c r="F37" s="141"/>
      <c r="G37" s="14"/>
      <c r="H37" s="143"/>
      <c r="I37" s="48"/>
      <c r="J37" s="48"/>
      <c r="K37" s="67"/>
      <c r="L37" s="67"/>
      <c r="M37" s="48"/>
      <c r="N37" s="49"/>
    </row>
  </sheetData>
  <sheetProtection selectLockedCells="1" selectUnlockedCells="1"/>
  <mergeCells count="114">
    <mergeCell ref="K27:K28"/>
    <mergeCell ref="L27:L28"/>
    <mergeCell ref="N27:N28"/>
    <mergeCell ref="A27:A28"/>
    <mergeCell ref="B27:B28"/>
    <mergeCell ref="C27:C28"/>
    <mergeCell ref="G27:G28"/>
    <mergeCell ref="I27:I28"/>
    <mergeCell ref="J27:J28"/>
    <mergeCell ref="K18:K19"/>
    <mergeCell ref="L18:L19"/>
    <mergeCell ref="N18:N19"/>
    <mergeCell ref="A18:A19"/>
    <mergeCell ref="B18:B19"/>
    <mergeCell ref="C18:C19"/>
    <mergeCell ref="G18:G19"/>
    <mergeCell ref="J18:J19"/>
    <mergeCell ref="I18:I19"/>
    <mergeCell ref="L14:L15"/>
    <mergeCell ref="N14:N15"/>
    <mergeCell ref="I12:I13"/>
    <mergeCell ref="I14:I15"/>
    <mergeCell ref="J12:J13"/>
    <mergeCell ref="N16:N17"/>
    <mergeCell ref="N12:N13"/>
    <mergeCell ref="L16:L17"/>
    <mergeCell ref="I10:I11"/>
    <mergeCell ref="J16:J17"/>
    <mergeCell ref="K16:K17"/>
    <mergeCell ref="C12:C13"/>
    <mergeCell ref="C14:C15"/>
    <mergeCell ref="J14:J15"/>
    <mergeCell ref="K14:K15"/>
    <mergeCell ref="G16:G17"/>
    <mergeCell ref="I16:I17"/>
    <mergeCell ref="K10:K11"/>
    <mergeCell ref="N10:N11"/>
    <mergeCell ref="A12:A13"/>
    <mergeCell ref="B12:B13"/>
    <mergeCell ref="G12:G13"/>
    <mergeCell ref="G14:G15"/>
    <mergeCell ref="K12:K13"/>
    <mergeCell ref="L12:L13"/>
    <mergeCell ref="A10:A11"/>
    <mergeCell ref="B10:B11"/>
    <mergeCell ref="C10:C11"/>
    <mergeCell ref="A16:A17"/>
    <mergeCell ref="B16:B17"/>
    <mergeCell ref="C16:C17"/>
    <mergeCell ref="G10:G11"/>
    <mergeCell ref="J10:J11"/>
    <mergeCell ref="A5:A6"/>
    <mergeCell ref="B5:B6"/>
    <mergeCell ref="C5:C6"/>
    <mergeCell ref="G5:G6"/>
    <mergeCell ref="I5:I6"/>
    <mergeCell ref="I7:I8"/>
    <mergeCell ref="J7:J8"/>
    <mergeCell ref="C7:C8"/>
    <mergeCell ref="J5:J6"/>
    <mergeCell ref="B7:B8"/>
    <mergeCell ref="G7:G8"/>
    <mergeCell ref="C25:N26"/>
    <mergeCell ref="K5:K6"/>
    <mergeCell ref="K7:K8"/>
    <mergeCell ref="M3:M4"/>
    <mergeCell ref="A29:N29"/>
    <mergeCell ref="L5:L6"/>
    <mergeCell ref="N5:N6"/>
    <mergeCell ref="I3:I4"/>
    <mergeCell ref="D3:D4"/>
    <mergeCell ref="E3:F4"/>
    <mergeCell ref="N3:N4"/>
    <mergeCell ref="G3:G4"/>
    <mergeCell ref="H3:H4"/>
    <mergeCell ref="B3:B4"/>
    <mergeCell ref="J3:J4"/>
    <mergeCell ref="K3:K4"/>
    <mergeCell ref="A3:A4"/>
    <mergeCell ref="C3:C4"/>
    <mergeCell ref="L3:L4"/>
    <mergeCell ref="A30:N30"/>
    <mergeCell ref="H1:H2"/>
    <mergeCell ref="A31:N31"/>
    <mergeCell ref="A14:A15"/>
    <mergeCell ref="B14:B15"/>
    <mergeCell ref="N21:N22"/>
    <mergeCell ref="A23:A24"/>
    <mergeCell ref="B23:B24"/>
    <mergeCell ref="C23:C24"/>
    <mergeCell ref="G23:G24"/>
    <mergeCell ref="I23:I24"/>
    <mergeCell ref="J23:J24"/>
    <mergeCell ref="L21:L22"/>
    <mergeCell ref="A21:A22"/>
    <mergeCell ref="B21:B22"/>
    <mergeCell ref="C21:C22"/>
    <mergeCell ref="G21:G22"/>
    <mergeCell ref="I21:I22"/>
    <mergeCell ref="J21:J22"/>
    <mergeCell ref="K21:K22"/>
    <mergeCell ref="K23:K24"/>
    <mergeCell ref="L23:L24"/>
    <mergeCell ref="N23:N24"/>
    <mergeCell ref="A25:A26"/>
    <mergeCell ref="B25:B26"/>
    <mergeCell ref="N7:N8"/>
    <mergeCell ref="L10:L11"/>
    <mergeCell ref="L7:L8"/>
    <mergeCell ref="D1:G2"/>
    <mergeCell ref="A9:H9"/>
    <mergeCell ref="A20:H20"/>
    <mergeCell ref="A7:A8"/>
  </mergeCells>
  <printOptions horizontalCentered="1"/>
  <pageMargins left="0.11811023622047245" right="0.11811023622047245" top="0.6299212598425197" bottom="0.11811023622047245" header="0.5118110236220472" footer="0.1968503937007874"/>
  <pageSetup horizontalDpi="600" verticalDpi="600" orientation="portrait" paperSize="9" scale="7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F8" sqref="F8"/>
    </sheetView>
  </sheetViews>
  <sheetFormatPr defaultColWidth="8.875" defaultRowHeight="16.5"/>
  <cols>
    <col min="1" max="1" width="8.875" style="0" customWidth="1"/>
    <col min="2" max="2" width="30.125" style="0" customWidth="1"/>
    <col min="3" max="3" width="10.125" style="0" customWidth="1"/>
    <col min="4" max="4" width="14.875" style="0" customWidth="1"/>
    <col min="5" max="5" width="10.125" style="0" customWidth="1"/>
  </cols>
  <sheetData>
    <row r="2" spans="2:4" ht="40.5">
      <c r="B2" s="2" t="s">
        <v>23</v>
      </c>
      <c r="C2" t="s">
        <v>24</v>
      </c>
      <c r="D2" s="3"/>
    </row>
    <row r="3" spans="2:4" ht="40.5">
      <c r="B3" s="2" t="s">
        <v>25</v>
      </c>
      <c r="C3" t="s">
        <v>26</v>
      </c>
      <c r="D3" s="4"/>
    </row>
    <row r="4" spans="3:4" ht="16.5">
      <c r="C4" t="s">
        <v>27</v>
      </c>
      <c r="D4" s="5" t="e">
        <f>DATE(D2,D3,1)</f>
        <v>#NUM!</v>
      </c>
    </row>
    <row r="5" spans="3:4" ht="16.5">
      <c r="C5" t="s">
        <v>28</v>
      </c>
      <c r="D5" s="5" t="e">
        <f>DATE(YEAR(D4),MONTH(D4)+1,DAY(D4)-1)</f>
        <v>#NUM!</v>
      </c>
    </row>
    <row r="10" ht="21">
      <c r="B10" s="2" t="s">
        <v>29</v>
      </c>
    </row>
    <row r="11" spans="2:5" ht="19.5" customHeight="1">
      <c r="B11" s="6" t="s">
        <v>5</v>
      </c>
      <c r="C11" s="7" t="s">
        <v>6</v>
      </c>
      <c r="D11" s="134" t="s">
        <v>7</v>
      </c>
      <c r="E11" s="135" t="s">
        <v>8</v>
      </c>
    </row>
    <row r="12" spans="2:5" ht="20.25" customHeight="1">
      <c r="B12" s="8" t="s">
        <v>11</v>
      </c>
      <c r="C12" s="9" t="s">
        <v>12</v>
      </c>
      <c r="D12" s="134"/>
      <c r="E12" s="135"/>
    </row>
    <row r="13" spans="2:5" ht="40.5">
      <c r="B13" s="10">
        <v>70</v>
      </c>
      <c r="C13" s="11">
        <v>75</v>
      </c>
      <c r="D13" s="11">
        <v>25</v>
      </c>
      <c r="E13" s="12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8.875" defaultRowHeight="16.5"/>
  <cols>
    <col min="1" max="1" width="8.875" style="0" customWidth="1"/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13" customFormat="1" ht="15.75">
      <c r="A1" s="13" t="s">
        <v>30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</row>
    <row r="2" spans="2:6" ht="16.5">
      <c r="B2">
        <v>1</v>
      </c>
      <c r="C2" t="s">
        <v>31</v>
      </c>
      <c r="D2" t="s">
        <v>32</v>
      </c>
      <c r="E2" t="s">
        <v>33</v>
      </c>
      <c r="F2" t="s">
        <v>13</v>
      </c>
    </row>
    <row r="3" spans="2:5" ht="16.5">
      <c r="B3">
        <v>2</v>
      </c>
      <c r="C3" t="s">
        <v>34</v>
      </c>
      <c r="D3" t="s">
        <v>35</v>
      </c>
      <c r="E3" t="s">
        <v>36</v>
      </c>
    </row>
    <row r="4" spans="2:5" ht="16.5">
      <c r="B4">
        <v>3</v>
      </c>
      <c r="C4" t="s">
        <v>15</v>
      </c>
      <c r="D4" t="s">
        <v>37</v>
      </c>
      <c r="E4" t="s">
        <v>38</v>
      </c>
    </row>
    <row r="5" spans="2:5" ht="16.5">
      <c r="B5">
        <v>4</v>
      </c>
      <c r="C5" t="s">
        <v>39</v>
      </c>
      <c r="D5" t="s">
        <v>40</v>
      </c>
      <c r="E5" t="s">
        <v>18</v>
      </c>
    </row>
    <row r="6" spans="2:5" ht="16.5">
      <c r="B6">
        <v>5</v>
      </c>
      <c r="C6" t="s">
        <v>14</v>
      </c>
      <c r="D6" t="s">
        <v>19</v>
      </c>
      <c r="E6" t="s">
        <v>41</v>
      </c>
    </row>
    <row r="7" spans="2:5" ht="16.5">
      <c r="B7">
        <v>6</v>
      </c>
      <c r="C7" t="s">
        <v>42</v>
      </c>
      <c r="D7" t="s">
        <v>43</v>
      </c>
      <c r="E7" t="s">
        <v>44</v>
      </c>
    </row>
    <row r="8" spans="2:5" ht="16.5">
      <c r="B8">
        <v>7</v>
      </c>
      <c r="C8" t="s">
        <v>20</v>
      </c>
      <c r="D8" t="s">
        <v>45</v>
      </c>
      <c r="E8" t="s">
        <v>17</v>
      </c>
    </row>
    <row r="9" spans="2:5" ht="16.5">
      <c r="B9">
        <v>8</v>
      </c>
      <c r="C9" t="s">
        <v>46</v>
      </c>
      <c r="D9" t="s">
        <v>16</v>
      </c>
      <c r="E9" t="s">
        <v>47</v>
      </c>
    </row>
    <row r="10" spans="2:5" ht="16.5">
      <c r="B10">
        <v>9</v>
      </c>
      <c r="D10" t="s">
        <v>22</v>
      </c>
      <c r="E10" t="s">
        <v>48</v>
      </c>
    </row>
    <row r="11" spans="2:5" ht="16.5">
      <c r="B11">
        <v>10</v>
      </c>
      <c r="D11" t="s">
        <v>49</v>
      </c>
      <c r="E11" t="s">
        <v>50</v>
      </c>
    </row>
    <row r="12" spans="2:5" ht="16.5">
      <c r="B12">
        <v>11</v>
      </c>
      <c r="D12" t="s">
        <v>21</v>
      </c>
      <c r="E12" t="s">
        <v>51</v>
      </c>
    </row>
    <row r="13" spans="2:5" ht="16.5">
      <c r="B13">
        <v>12</v>
      </c>
      <c r="E13" t="s">
        <v>52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2023-12-25T02:00:13Z</cp:lastPrinted>
  <dcterms:created xsi:type="dcterms:W3CDTF">2013-01-03T08:16:20Z</dcterms:created>
  <dcterms:modified xsi:type="dcterms:W3CDTF">2023-12-25T02:08:19Z</dcterms:modified>
  <cp:category/>
  <cp:version/>
  <cp:contentType/>
  <cp:contentStatus/>
</cp:coreProperties>
</file>