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5795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'菜單'!$A$1:$M$26</definedName>
    <definedName name="_xlnm.Print_Area" localSheetId="0">'菜單'!$A$1:$M$53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<sst xmlns="http://schemas.openxmlformats.org/spreadsheetml/2006/main" count="320" uniqueCount="271">
  <si>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</si>
  <si>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</si>
  <si>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</si>
  <si>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</si>
  <si>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</si>
  <si>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</si>
  <si>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</si>
  <si>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</si>
  <si>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</si>
  <si>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</si>
  <si>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</si>
  <si>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</si>
  <si>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</si>
  <si>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</si>
  <si>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</si>
  <si>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</si>
  <si>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</si>
  <si>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</si>
  <si>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</si>
  <si>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</si>
  <si>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</si>
  <si>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</si>
  <si>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</si>
  <si>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</si>
  <si>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</si>
  <si>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</si>
  <si>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</si>
  <si>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</si>
  <si>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</si>
  <si>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</si>
  <si>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</si>
  <si>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</si>
  <si>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</si>
  <si>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</si>
  <si>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</si>
  <si>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</si>
  <si>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</si>
  <si>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</si>
  <si>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</si>
  <si>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</si>
  <si>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</si>
  <si>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</si>
  <si>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</si>
  <si>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</si>
  <si>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</si>
  <si>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</si>
  <si>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</si>
  <si>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</si>
  <si>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</si>
  <si>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</si>
  <si>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</si>
  <si>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</si>
  <si>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</si>
  <si>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三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</si>
  <si>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</si>
  <si>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</si>
  <si>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</si>
  <si>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</si>
  <si>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</si>
  <si>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</si>
  <si>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</si>
  <si>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</si>
  <si>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產銷履歷</t>
  </si>
  <si>
    <r>
      <rPr>
        <sz val="13"/>
        <rFont val="標楷體"/>
        <family val="4"/>
      </rPr>
      <t xml:space="preserve">★皇佳食品廠 
臺灣豬標章
QR碼 </t>
    </r>
    <r>
      <rPr>
        <sz val="13"/>
        <color indexed="30"/>
        <rFont val="標楷體"/>
        <family val="4"/>
      </rPr>
      <t xml:space="preserve"> </t>
    </r>
  </si>
  <si>
    <t>1</t>
  </si>
  <si>
    <t>5</t>
  </si>
  <si>
    <t>11</t>
  </si>
  <si>
    <t>22</t>
  </si>
  <si>
    <t>4</t>
  </si>
  <si>
    <t>6</t>
  </si>
  <si>
    <t>7</t>
  </si>
  <si>
    <t>8</t>
  </si>
  <si>
    <t>12</t>
  </si>
  <si>
    <t>13</t>
  </si>
  <si>
    <t>14</t>
  </si>
  <si>
    <t>15</t>
  </si>
  <si>
    <t>18</t>
  </si>
  <si>
    <t>19</t>
  </si>
  <si>
    <t>20</t>
  </si>
  <si>
    <t>21</t>
  </si>
  <si>
    <t>25</t>
  </si>
  <si>
    <t>26</t>
  </si>
  <si>
    <t>27</t>
  </si>
  <si>
    <t>28</t>
  </si>
  <si>
    <t>29</t>
  </si>
  <si>
    <t>鮮菇扁蒲</t>
  </si>
  <si>
    <t>鮮菇Q扁蒲Q紅蘿蔔Q-煮</t>
  </si>
  <si>
    <t>玉米肉末</t>
  </si>
  <si>
    <t>藜麥飯</t>
  </si>
  <si>
    <t>五穀米飯</t>
  </si>
  <si>
    <t>香Q白飯</t>
  </si>
  <si>
    <t>胚芽米飯</t>
  </si>
  <si>
    <t>糙米飯</t>
  </si>
  <si>
    <t>麥片飯</t>
  </si>
  <si>
    <t>小米飯</t>
  </si>
  <si>
    <r>
      <t xml:space="preserve">★本廠全面使用非基改黃豆製品及玉米。                                  </t>
    </r>
    <r>
      <rPr>
        <sz val="12"/>
        <rFont val="標楷體"/>
        <family val="4"/>
      </rPr>
      <t>營養師 劉容均.黃筱瑄</t>
    </r>
  </si>
  <si>
    <t>玉米粒Q絞肉S紅蘿蔔Q毛豆TAP-煮</t>
  </si>
  <si>
    <t>(S)：CAS 台灣優良農產品標章 (Q)：溯源農糧產品 (TAP)：產銷履歷農產品標章  (T)：產地-台灣</t>
  </si>
  <si>
    <t>季節青菜</t>
  </si>
  <si>
    <t>季節青菜</t>
  </si>
  <si>
    <t>排骨S豆薯Q</t>
  </si>
  <si>
    <t>肉骨茶湯</t>
  </si>
  <si>
    <t>香滷排骨</t>
  </si>
  <si>
    <t>排骨S-滷</t>
  </si>
  <si>
    <t>瓜仔雞</t>
  </si>
  <si>
    <t>雞丁S脆瓜T-煮</t>
  </si>
  <si>
    <t>照燒雞</t>
  </si>
  <si>
    <t>雞丁S洋蔥Q-煮</t>
  </si>
  <si>
    <t>魚排Q-炸</t>
  </si>
  <si>
    <t>麻油雞</t>
  </si>
  <si>
    <t>紅蘿蔔炒蛋</t>
  </si>
  <si>
    <t>紅蘿蔔Q雞蛋Q-炒</t>
  </si>
  <si>
    <t>香炒敏豆</t>
  </si>
  <si>
    <t>敏豆Q木耳Q紅蘿蔔Q-炒</t>
  </si>
  <si>
    <t>芹香干絲</t>
  </si>
  <si>
    <t>芹菜Q干絲紅蘿蔔Q木耳Q-炒</t>
  </si>
  <si>
    <t>韭香芽菜</t>
  </si>
  <si>
    <t>豆芽菜Q韭菜Q紅蘿蔔Q-炒</t>
  </si>
  <si>
    <t>紅蔥肉燥</t>
  </si>
  <si>
    <t>碎干丁絞肉S-煮</t>
  </si>
  <si>
    <t>柴香和風煮</t>
  </si>
  <si>
    <r>
      <t>蘿蔔Q紅蘿蔔Q</t>
    </r>
    <r>
      <rPr>
        <sz val="8"/>
        <rFont val="新細明體"/>
        <family val="1"/>
      </rPr>
      <t>香菇Q昆布捲-煮</t>
    </r>
  </si>
  <si>
    <t>冬瓜肉末</t>
  </si>
  <si>
    <t>冬瓜Q絞肉S-煮</t>
  </si>
  <si>
    <t>丸子兄弟</t>
  </si>
  <si>
    <t>可樂雞腿</t>
  </si>
  <si>
    <t>雞腿S-滷</t>
  </si>
  <si>
    <t>麻婆豆腐</t>
  </si>
  <si>
    <t>豆腐絞肉S-煮</t>
  </si>
  <si>
    <t>黃瓜鮮燴</t>
  </si>
  <si>
    <t>大黃瓜Q紅蘿蔔Q木耳Q-煮</t>
  </si>
  <si>
    <t>銀蘿燒肉</t>
  </si>
  <si>
    <t>茄汁炒蛋</t>
  </si>
  <si>
    <t>雞蛋Q洋蔥Q-煮</t>
  </si>
  <si>
    <t>海根紅蘿蔔Q-煮</t>
  </si>
  <si>
    <t>芝麻海根</t>
  </si>
  <si>
    <t>干片小炒</t>
  </si>
  <si>
    <t>干片木耳Q紅蘿蔔Q肉絲S-炒</t>
  </si>
  <si>
    <t>鮮菇高麗</t>
  </si>
  <si>
    <t>高麗菜Q鮮菇Q紅蘿蔔Q-炒</t>
  </si>
  <si>
    <t>BBQ豬排</t>
  </si>
  <si>
    <t>豬排S-滷</t>
  </si>
  <si>
    <t>打拋肉</t>
  </si>
  <si>
    <t>洋蔥Q蕃茄Q絞肉S-煮</t>
  </si>
  <si>
    <t>夜市魷魚羹</t>
  </si>
  <si>
    <t>酥炸雙拼</t>
  </si>
  <si>
    <t>木耳炒佛手</t>
  </si>
  <si>
    <t>佛手瓜Q木耳Q紅蘿蔔Q-炒</t>
  </si>
  <si>
    <t>豬肉豆腐煲</t>
  </si>
  <si>
    <t>五香雞腿排</t>
  </si>
  <si>
    <t>雞腿排S-滷</t>
  </si>
  <si>
    <t>普羅旺斯燉肉</t>
  </si>
  <si>
    <t>肉丁S洋蔥Q蕃茄Q-煮</t>
  </si>
  <si>
    <t>金黃燉肉</t>
  </si>
  <si>
    <t>肉丁S南瓜Q-燉</t>
  </si>
  <si>
    <t>香滷雞翅</t>
  </si>
  <si>
    <t>雞翅S-滷</t>
  </si>
  <si>
    <t>鐵板肉片</t>
  </si>
  <si>
    <t>肉片S洋蔥Q-炒</t>
  </si>
  <si>
    <t>安東燉雞</t>
  </si>
  <si>
    <t>彩繪玉米</t>
  </si>
  <si>
    <t>肉片S豆腐-燒</t>
  </si>
  <si>
    <t>玉米粒Q毛豆TAP紅蘿蔔Q-煮</t>
  </si>
  <si>
    <t>什錦白菜</t>
  </si>
  <si>
    <t>魚香炒蛋</t>
  </si>
  <si>
    <t>洋蔥Q雞蛋Q絞肉S-炒</t>
  </si>
  <si>
    <t>甜醬關東煮</t>
  </si>
  <si>
    <t>鍋燒海結</t>
  </si>
  <si>
    <t>海帶結麵輪紅蘿蔔Q-燒</t>
  </si>
  <si>
    <t>絞肉S筍T-煮</t>
  </si>
  <si>
    <t>鮮炒瓠瓜</t>
  </si>
  <si>
    <t>蒲瓜Q紅蘿蔔Q木耳Q-炒</t>
  </si>
  <si>
    <t>椒鹽黃金薯</t>
  </si>
  <si>
    <t>高麗菜Q金針菇Q豆皮肉片S-滷</t>
  </si>
  <si>
    <t>甘藷條Q-炸</t>
  </si>
  <si>
    <t>大白菜Q年糕紅蘿蔔Q-煮</t>
  </si>
  <si>
    <t>韓式年糕</t>
  </si>
  <si>
    <t>香拌雜菜</t>
  </si>
  <si>
    <t>雞蛋Q玉米粒Q紅蘿蔔Q-炒</t>
  </si>
  <si>
    <t>玉米炒蛋</t>
  </si>
  <si>
    <t>枸杞冬瓜</t>
  </si>
  <si>
    <t>瓜仔肉</t>
  </si>
  <si>
    <t>絞肉S脆瓜T-煮</t>
  </si>
  <si>
    <t>芹炒什錦</t>
  </si>
  <si>
    <t>雞丁S小黃瓜Q馬鈴薯Q-燉</t>
  </si>
  <si>
    <t>大白菜Q紅蘿蔔Q鮮菇Q-煮</t>
  </si>
  <si>
    <t>蘿蔔Q紅蘿蔔Q鮮菇Q肉片S-煮</t>
  </si>
  <si>
    <t>蒜蓉雙味</t>
  </si>
  <si>
    <t>冬粉紅蘿蔔Q油菜Q海帶芽豆管-炒</t>
  </si>
  <si>
    <t>芝麻蜜燒黑干</t>
  </si>
  <si>
    <t>黑豆干-燒</t>
  </si>
  <si>
    <t>芹菜Q紅蘿蔔Q腐皮絲木耳Q-炒</t>
  </si>
  <si>
    <t>時蔬菇菇湯</t>
  </si>
  <si>
    <t>高麗菜Q鮮菇Q肉絲S</t>
  </si>
  <si>
    <t>結頭菜Q排骨S</t>
  </si>
  <si>
    <t>結頭菜湯</t>
  </si>
  <si>
    <t>佛手肉絲湯</t>
  </si>
  <si>
    <t>佛手瓜Q肉絲S</t>
  </si>
  <si>
    <t>味噌小魚湯</t>
  </si>
  <si>
    <t>豆腐小魚干</t>
  </si>
  <si>
    <t>南瓜Q雞蛋Q紅蘿蔔Q</t>
  </si>
  <si>
    <t>金針湯</t>
  </si>
  <si>
    <t>金針T木耳Q鮮菇Q肉絲S</t>
  </si>
  <si>
    <t>玉米蛋花湯</t>
  </si>
  <si>
    <t>玉米粒Q雞蛋Q紅蘿蔔Q</t>
  </si>
  <si>
    <t>羅宋湯</t>
  </si>
  <si>
    <t>高麗菜Q蕃茄Q芹菜Q肉絲S</t>
  </si>
  <si>
    <t>柴魚豆腐湯</t>
  </si>
  <si>
    <t>豆腐柴魚片</t>
  </si>
  <si>
    <t>黃瓜肉絲湯</t>
  </si>
  <si>
    <t>黃瓜Q肉絲S</t>
  </si>
  <si>
    <t>大頭菜雞丁湯</t>
  </si>
  <si>
    <t>大頭菜Q雞丁Q</t>
  </si>
  <si>
    <t>法式濃湯</t>
  </si>
  <si>
    <t>馬鈴薯Q紅蘿蔔Q洋蔥Q雞蛋Q</t>
  </si>
  <si>
    <t>蘿蔔排骨湯</t>
  </si>
  <si>
    <t>蘿蔔Q排骨S</t>
  </si>
  <si>
    <r>
      <t>雞丁S高麗菜Q</t>
    </r>
    <r>
      <rPr>
        <sz val="8"/>
        <rFont val="新細明體"/>
        <family val="1"/>
      </rPr>
      <t>豆管-煮</t>
    </r>
  </si>
  <si>
    <t>田園濃湯</t>
  </si>
  <si>
    <t>鮮菇白玉</t>
  </si>
  <si>
    <t>蒜香南瓜雞</t>
  </si>
  <si>
    <t>雞丁S南瓜Q-煮</t>
  </si>
  <si>
    <t>三杯魚</t>
  </si>
  <si>
    <t>魚丁Q豆干-煮</t>
  </si>
  <si>
    <t>豆瓣魚</t>
  </si>
  <si>
    <t>魚丁Q豆腐-煮</t>
  </si>
  <si>
    <t>義式燉魚</t>
  </si>
  <si>
    <t>魚丁Q馬鈴薯Q紅蘿蔔Q-煮</t>
  </si>
  <si>
    <t>麥香雞</t>
  </si>
  <si>
    <t>蒜味豬排</t>
  </si>
  <si>
    <t>建德國小   
 112.12月午餐菜單</t>
  </si>
  <si>
    <r>
      <rPr>
        <sz val="12"/>
        <color indexed="17"/>
        <rFont val="標楷體"/>
        <family val="4"/>
      </rPr>
      <t xml:space="preserve">蔬食日 </t>
    </r>
    <r>
      <rPr>
        <sz val="12"/>
        <rFont val="標楷體"/>
        <family val="4"/>
      </rPr>
      <t xml:space="preserve">      香Q白飯</t>
    </r>
  </si>
  <si>
    <t>海山醬嫩油腐</t>
  </si>
  <si>
    <t>嫩油腐-煮</t>
  </si>
  <si>
    <t>雞蛋Q-蒸</t>
  </si>
  <si>
    <t>綠豆薏仁湯</t>
  </si>
  <si>
    <t>綠豆薏仁</t>
  </si>
  <si>
    <t>銀耳甜湯</t>
  </si>
  <si>
    <t>白木耳</t>
  </si>
  <si>
    <t>紅豆TAP湯圓</t>
  </si>
  <si>
    <t>什穀甜湯</t>
  </si>
  <si>
    <t>大豆綠豆薏仁Q圓</t>
  </si>
  <si>
    <t>小瓜肉絲</t>
  </si>
  <si>
    <t>滷味燙</t>
  </si>
  <si>
    <t>台式炒飯</t>
  </si>
  <si>
    <r>
      <t>肉丁S</t>
    </r>
    <r>
      <rPr>
        <sz val="8"/>
        <rFont val="新細明體"/>
        <family val="1"/>
      </rPr>
      <t>蘿蔔Q-煮</t>
    </r>
  </si>
  <si>
    <r>
      <t>小黃瓜Q紅蘿蔔Q肉絲S</t>
    </r>
    <r>
      <rPr>
        <sz val="8"/>
        <rFont val="新細明體"/>
        <family val="1"/>
      </rPr>
      <t>-炒</t>
    </r>
  </si>
  <si>
    <r>
      <rPr>
        <sz val="8"/>
        <color indexed="10"/>
        <rFont val="新細明體"/>
        <family val="1"/>
      </rPr>
      <t>魷魚丸S貢丸S-</t>
    </r>
    <r>
      <rPr>
        <sz val="8"/>
        <rFont val="新細明體"/>
        <family val="1"/>
      </rPr>
      <t>炸</t>
    </r>
  </si>
  <si>
    <r>
      <rPr>
        <sz val="8"/>
        <color indexed="10"/>
        <rFont val="新細明體"/>
        <family val="1"/>
      </rPr>
      <t>可樂餅S雞塊S</t>
    </r>
    <r>
      <rPr>
        <sz val="8"/>
        <rFont val="新細明體"/>
        <family val="1"/>
      </rPr>
      <t>-炸</t>
    </r>
  </si>
  <si>
    <r>
      <rPr>
        <sz val="8"/>
        <color indexed="10"/>
        <rFont val="新細明體"/>
        <family val="1"/>
      </rPr>
      <t>魷魚羹S</t>
    </r>
    <r>
      <rPr>
        <sz val="8"/>
        <rFont val="新細明體"/>
        <family val="1"/>
      </rPr>
      <t>筍T-煮</t>
    </r>
  </si>
  <si>
    <r>
      <t>蘿蔔Q紅蘿蔔Q</t>
    </r>
    <r>
      <rPr>
        <sz val="8"/>
        <color indexed="10"/>
        <rFont val="新細明體"/>
        <family val="1"/>
      </rPr>
      <t>魚丸S-</t>
    </r>
    <r>
      <rPr>
        <sz val="8"/>
        <rFont val="新細明體"/>
        <family val="1"/>
      </rPr>
      <t>煮</t>
    </r>
  </si>
  <si>
    <r>
      <t>素肚</t>
    </r>
    <r>
      <rPr>
        <sz val="8"/>
        <color indexed="10"/>
        <rFont val="新細明體"/>
        <family val="1"/>
      </rPr>
      <t>貢丸S-</t>
    </r>
    <r>
      <rPr>
        <sz val="8"/>
        <rFont val="新細明體"/>
        <family val="1"/>
      </rPr>
      <t>煮</t>
    </r>
  </si>
  <si>
    <r>
      <rPr>
        <sz val="8"/>
        <color indexed="10"/>
        <rFont val="新細明體"/>
        <family val="1"/>
      </rPr>
      <t>雞胸堡S</t>
    </r>
    <r>
      <rPr>
        <sz val="8"/>
        <rFont val="新細明體"/>
        <family val="1"/>
      </rPr>
      <t>-炸</t>
    </r>
  </si>
  <si>
    <t>筍香肉燥</t>
  </si>
  <si>
    <t>茄汁螺旋麵</t>
  </si>
  <si>
    <t>豆沙包</t>
  </si>
  <si>
    <t>豆沙包S-蒸</t>
  </si>
  <si>
    <t>海苔飯</t>
  </si>
  <si>
    <t>香鬆飯</t>
  </si>
  <si>
    <t>香酥魚排</t>
  </si>
  <si>
    <t>蒸  蛋</t>
  </si>
  <si>
    <r>
      <t xml:space="preserve">★本廠一律使用國產豬肉.雞肉(含再製加工品)。  </t>
    </r>
    <r>
      <rPr>
        <b/>
        <sz val="18"/>
        <color indexed="10"/>
        <rFont val="標楷體"/>
        <family val="4"/>
      </rPr>
      <t xml:space="preserve">★三章1Q豆奶日：12∕26（二） 。 </t>
    </r>
  </si>
  <si>
    <t>冬瓜Q金針菇Q毛豆TAP-煮</t>
  </si>
  <si>
    <t>冬瓜Q雞丁Q</t>
  </si>
  <si>
    <t>冬瓜雞丁湯</t>
  </si>
  <si>
    <t>紅豆湯圓</t>
  </si>
  <si>
    <t>肉羹湯</t>
  </si>
  <si>
    <t>木耳Q筍T紅蘿蔔Q肉羹S雞蛋Q</t>
  </si>
  <si>
    <t>日式海芽湯</t>
  </si>
  <si>
    <t>海帶芽豆腐</t>
  </si>
  <si>
    <t>地瓜飯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</si>
</sst>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m/d;@"/>
    <numFmt numFmtId="186" formatCode="aaa;@"/>
    <numFmt numFmtId="187" formatCode="0_ "/>
  </numFmts>
  <fonts count="95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12"/>
      <color indexed="20"/>
      <name val="王漢宗特圓體繁"/>
      <family val="1"/>
    </font>
    <font>
      <sz val="6"/>
      <color indexed="20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sz val="13"/>
      <color indexed="30"/>
      <name val="標楷體"/>
      <family val="4"/>
    </font>
    <font>
      <sz val="13"/>
      <name val="標楷體"/>
      <family val="4"/>
    </font>
    <font>
      <b/>
      <sz val="8"/>
      <color indexed="30"/>
      <name val="華康娃娃體"/>
      <family val="3"/>
    </font>
    <font>
      <b/>
      <sz val="8"/>
      <name val="標楷體"/>
      <family val="4"/>
    </font>
    <font>
      <b/>
      <sz val="18"/>
      <color indexed="10"/>
      <name val="標楷體"/>
      <family val="4"/>
    </font>
    <font>
      <b/>
      <sz val="9"/>
      <name val="細明體"/>
      <family val="3"/>
    </font>
    <font>
      <sz val="8"/>
      <color indexed="10"/>
      <name val="新細明體"/>
      <family val="1"/>
    </font>
    <font>
      <sz val="12"/>
      <color indexed="17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9"/>
      <name val="新細明體"/>
      <family val="1"/>
    </font>
    <font>
      <b/>
      <sz val="21"/>
      <name val="新細明體"/>
      <family val="1"/>
    </font>
    <font>
      <sz val="19"/>
      <color indexed="10"/>
      <name val="新細明體"/>
      <family val="1"/>
    </font>
    <font>
      <sz val="12"/>
      <color indexed="12"/>
      <name val="標楷體"/>
      <family val="4"/>
    </font>
    <font>
      <b/>
      <sz val="25"/>
      <name val="華康方圓體W7"/>
      <family val="5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name val="Calibri"/>
      <family val="1"/>
    </font>
    <font>
      <sz val="8"/>
      <name val="Calibri"/>
      <family val="1"/>
    </font>
    <font>
      <b/>
      <sz val="21"/>
      <name val="Calibri"/>
      <family val="1"/>
    </font>
    <font>
      <sz val="12"/>
      <name val="Calibri"/>
      <family val="1"/>
    </font>
    <font>
      <sz val="19"/>
      <color rgb="FFFF0000"/>
      <name val="Calibri"/>
      <family val="1"/>
    </font>
    <font>
      <sz val="8"/>
      <color rgb="FFFF0000"/>
      <name val="Calibri"/>
      <family val="1"/>
    </font>
    <font>
      <sz val="6"/>
      <name val="Calibri"/>
      <family val="1"/>
    </font>
    <font>
      <sz val="12"/>
      <color rgb="FF0000FF"/>
      <name val="標楷體"/>
      <family val="4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slantDashDot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20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9" fillId="0" borderId="0" applyNumberFormat="0" applyFill="0" applyBorder="0" applyAlignment="0" applyProtection="0"/>
    <xf numFmtId="0" fontId="70" fillId="41" borderId="0" applyNumberFormat="0" applyBorder="0" applyAlignment="0" applyProtection="0"/>
    <xf numFmtId="0" fontId="71" fillId="0" borderId="10" applyNumberFormat="0" applyFill="0" applyAlignment="0" applyProtection="0"/>
    <xf numFmtId="0" fontId="72" fillId="42" borderId="0" applyNumberFormat="0" applyBorder="0" applyAlignment="0" applyProtection="0"/>
    <xf numFmtId="9" fontId="1" fillId="0" borderId="0" applyFill="0" applyBorder="0" applyAlignment="0" applyProtection="0"/>
    <xf numFmtId="0" fontId="73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4" fillId="0" borderId="12" applyNumberFormat="0" applyFill="0" applyAlignment="0" applyProtection="0"/>
    <xf numFmtId="0" fontId="0" fillId="44" borderId="13" applyNumberFormat="0" applyFon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8" fillId="45" borderId="0" applyNumberFormat="0" applyBorder="0" applyAlignment="0" applyProtection="0"/>
    <xf numFmtId="0" fontId="68" fillId="46" borderId="0" applyNumberFormat="0" applyBorder="0" applyAlignment="0" applyProtection="0"/>
    <xf numFmtId="0" fontId="68" fillId="47" borderId="0" applyNumberFormat="0" applyBorder="0" applyAlignment="0" applyProtection="0"/>
    <xf numFmtId="0" fontId="68" fillId="48" borderId="0" applyNumberFormat="0" applyBorder="0" applyAlignment="0" applyProtection="0"/>
    <xf numFmtId="0" fontId="68" fillId="49" borderId="0" applyNumberFormat="0" applyBorder="0" applyAlignment="0" applyProtection="0"/>
    <xf numFmtId="0" fontId="68" fillId="5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80" fillId="0" borderId="16" applyNumberFormat="0" applyFill="0" applyAlignment="0" applyProtection="0"/>
    <xf numFmtId="0" fontId="80" fillId="0" borderId="0" applyNumberFormat="0" applyFill="0" applyBorder="0" applyAlignment="0" applyProtection="0"/>
    <xf numFmtId="0" fontId="81" fillId="51" borderId="11" applyNumberFormat="0" applyAlignment="0" applyProtection="0"/>
    <xf numFmtId="0" fontId="82" fillId="43" borderId="17" applyNumberFormat="0" applyAlignment="0" applyProtection="0"/>
    <xf numFmtId="0" fontId="83" fillId="52" borderId="18" applyNumberFormat="0" applyAlignment="0" applyProtection="0"/>
    <xf numFmtId="0" fontId="84" fillId="53" borderId="0" applyNumberFormat="0" applyBorder="0" applyAlignment="0" applyProtection="0"/>
    <xf numFmtId="0" fontId="8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26" borderId="19" xfId="0" applyFont="1" applyFill="1" applyBorder="1" applyAlignment="1">
      <alignment/>
    </xf>
    <xf numFmtId="0" fontId="26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187" fontId="26" fillId="26" borderId="23" xfId="0" applyNumberFormat="1" applyFont="1" applyFill="1" applyBorder="1" applyAlignment="1">
      <alignment horizontal="center" vertical="center" wrapText="1"/>
    </xf>
    <xf numFmtId="187" fontId="26" fillId="26" borderId="24" xfId="0" applyNumberFormat="1" applyFont="1" applyFill="1" applyBorder="1" applyAlignment="1">
      <alignment horizontal="center" vertical="center" wrapText="1"/>
    </xf>
    <xf numFmtId="187" fontId="26" fillId="26" borderId="25" xfId="0" applyNumberFormat="1" applyFont="1" applyFill="1" applyBorder="1" applyAlignment="1">
      <alignment horizontal="center" vertical="center" wrapText="1"/>
    </xf>
    <xf numFmtId="0" fontId="28" fillId="17" borderId="0" xfId="0" applyFont="1" applyFill="1" applyAlignment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86" fillId="54" borderId="26" xfId="0" applyFont="1" applyFill="1" applyBorder="1" applyAlignment="1">
      <alignment horizontal="center" vertical="center"/>
    </xf>
    <xf numFmtId="0" fontId="86" fillId="54" borderId="27" xfId="0" applyFont="1" applyFill="1" applyBorder="1" applyAlignment="1">
      <alignment horizontal="center" vertical="center" shrinkToFit="1"/>
    </xf>
    <xf numFmtId="0" fontId="86" fillId="54" borderId="28" xfId="0" applyFont="1" applyFill="1" applyBorder="1" applyAlignment="1">
      <alignment horizontal="center" vertical="center"/>
    </xf>
    <xf numFmtId="0" fontId="86" fillId="54" borderId="29" xfId="0" applyFont="1" applyFill="1" applyBorder="1" applyAlignment="1">
      <alignment horizontal="center" vertical="center" shrinkToFit="1"/>
    </xf>
    <xf numFmtId="0" fontId="86" fillId="54" borderId="30" xfId="0" applyFont="1" applyFill="1" applyBorder="1" applyAlignment="1">
      <alignment horizontal="center" vertical="center" shrinkToFit="1"/>
    </xf>
    <xf numFmtId="0" fontId="87" fillId="54" borderId="31" xfId="0" applyFont="1" applyFill="1" applyBorder="1" applyAlignment="1">
      <alignment horizontal="center" shrinkToFit="1"/>
    </xf>
    <xf numFmtId="0" fontId="87" fillId="54" borderId="32" xfId="0" applyFont="1" applyFill="1" applyBorder="1" applyAlignment="1">
      <alignment horizontal="center" vertical="center"/>
    </xf>
    <xf numFmtId="0" fontId="87" fillId="54" borderId="26" xfId="0" applyFont="1" applyFill="1" applyBorder="1" applyAlignment="1">
      <alignment horizontal="center" vertical="center" shrinkToFit="1"/>
    </xf>
    <xf numFmtId="0" fontId="87" fillId="54" borderId="32" xfId="0" applyFont="1" applyFill="1" applyBorder="1" applyAlignment="1">
      <alignment horizontal="center" vertical="center" shrinkToFit="1"/>
    </xf>
    <xf numFmtId="0" fontId="87" fillId="54" borderId="33" xfId="0" applyFont="1" applyFill="1" applyBorder="1" applyAlignment="1">
      <alignment horizontal="center" vertical="center" shrinkToFit="1"/>
    </xf>
    <xf numFmtId="0" fontId="35" fillId="0" borderId="0" xfId="0" applyFont="1" applyAlignment="1">
      <alignment/>
    </xf>
    <xf numFmtId="0" fontId="87" fillId="54" borderId="34" xfId="0" applyFont="1" applyFill="1" applyBorder="1" applyAlignment="1">
      <alignment horizontal="center" vertical="center" wrapText="1"/>
    </xf>
    <xf numFmtId="0" fontId="86" fillId="54" borderId="26" xfId="0" applyFont="1" applyFill="1" applyBorder="1" applyAlignment="1">
      <alignment horizontal="center" vertical="center" shrinkToFit="1"/>
    </xf>
    <xf numFmtId="0" fontId="86" fillId="54" borderId="35" xfId="0" applyFont="1" applyFill="1" applyBorder="1" applyAlignment="1">
      <alignment horizontal="center" vertical="center" shrinkToFit="1"/>
    </xf>
    <xf numFmtId="0" fontId="87" fillId="54" borderId="36" xfId="0" applyFont="1" applyFill="1" applyBorder="1" applyAlignment="1">
      <alignment horizontal="center" vertical="center" shrinkToFit="1"/>
    </xf>
    <xf numFmtId="0" fontId="86" fillId="54" borderId="37" xfId="0" applyFont="1" applyFill="1" applyBorder="1" applyAlignment="1">
      <alignment horizontal="center" vertical="center" shrinkToFit="1"/>
    </xf>
    <xf numFmtId="0" fontId="87" fillId="54" borderId="3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38" fillId="0" borderId="38" xfId="0" applyFont="1" applyBorder="1" applyAlignment="1">
      <alignment vertical="center"/>
    </xf>
    <xf numFmtId="0" fontId="88" fillId="54" borderId="39" xfId="0" applyFont="1" applyFill="1" applyBorder="1" applyAlignment="1">
      <alignment horizontal="center" vertical="center"/>
    </xf>
    <xf numFmtId="0" fontId="89" fillId="54" borderId="29" xfId="0" applyFont="1" applyFill="1" applyBorder="1" applyAlignment="1">
      <alignment horizontal="center" vertical="center" shrinkToFit="1"/>
    </xf>
    <xf numFmtId="0" fontId="88" fillId="54" borderId="26" xfId="0" applyFont="1" applyFill="1" applyBorder="1" applyAlignment="1">
      <alignment horizontal="center" vertical="center" shrinkToFit="1"/>
    </xf>
    <xf numFmtId="0" fontId="88" fillId="54" borderId="40" xfId="0" applyFont="1" applyFill="1" applyBorder="1" applyAlignment="1">
      <alignment horizontal="center" vertical="center" shrinkToFit="1"/>
    </xf>
    <xf numFmtId="0" fontId="89" fillId="54" borderId="26" xfId="0" applyFont="1" applyFill="1" applyBorder="1" applyAlignment="1">
      <alignment horizontal="center" vertical="center" shrinkToFit="1"/>
    </xf>
    <xf numFmtId="0" fontId="87" fillId="54" borderId="41" xfId="0" applyFont="1" applyFill="1" applyBorder="1" applyAlignment="1">
      <alignment horizontal="center" vertical="center" wrapText="1"/>
    </xf>
    <xf numFmtId="0" fontId="87" fillId="54" borderId="32" xfId="0" applyFont="1" applyFill="1" applyBorder="1" applyAlignment="1">
      <alignment horizontal="center" vertical="center" wrapText="1"/>
    </xf>
    <xf numFmtId="0" fontId="88" fillId="54" borderId="29" xfId="0" applyFont="1" applyFill="1" applyBorder="1" applyAlignment="1">
      <alignment horizontal="center" vertical="center" shrinkToFit="1"/>
    </xf>
    <xf numFmtId="0" fontId="87" fillId="54" borderId="26" xfId="0" applyFont="1" applyFill="1" applyBorder="1" applyAlignment="1">
      <alignment horizontal="center" vertical="center" wrapText="1"/>
    </xf>
    <xf numFmtId="0" fontId="87" fillId="54" borderId="34" xfId="0" applyFont="1" applyFill="1" applyBorder="1" applyAlignment="1">
      <alignment horizontal="center" shrinkToFit="1"/>
    </xf>
    <xf numFmtId="0" fontId="89" fillId="54" borderId="28" xfId="0" applyFont="1" applyFill="1" applyBorder="1" applyAlignment="1">
      <alignment horizontal="center" vertical="center"/>
    </xf>
    <xf numFmtId="0" fontId="88" fillId="54" borderId="42" xfId="0" applyFont="1" applyFill="1" applyBorder="1" applyAlignment="1">
      <alignment horizontal="center" vertical="center" shrinkToFit="1"/>
    </xf>
    <xf numFmtId="0" fontId="41" fillId="0" borderId="0" xfId="0" applyFont="1" applyAlignment="1">
      <alignment/>
    </xf>
    <xf numFmtId="0" fontId="42" fillId="0" borderId="38" xfId="0" applyFont="1" applyBorder="1" applyAlignment="1">
      <alignment vertical="center"/>
    </xf>
    <xf numFmtId="0" fontId="35" fillId="0" borderId="0" xfId="0" applyFont="1" applyAlignment="1">
      <alignment wrapText="1"/>
    </xf>
    <xf numFmtId="184" fontId="35" fillId="0" borderId="0" xfId="0" applyNumberFormat="1" applyFont="1" applyAlignment="1">
      <alignment wrapText="1"/>
    </xf>
    <xf numFmtId="0" fontId="89" fillId="54" borderId="42" xfId="0" applyFont="1" applyFill="1" applyBorder="1" applyAlignment="1">
      <alignment horizontal="center" vertical="center" shrinkToFit="1"/>
    </xf>
    <xf numFmtId="0" fontId="87" fillId="54" borderId="43" xfId="0" applyFont="1" applyFill="1" applyBorder="1" applyAlignment="1">
      <alignment horizontal="center" vertical="center" shrinkToFit="1"/>
    </xf>
    <xf numFmtId="0" fontId="86" fillId="54" borderId="42" xfId="0" applyFont="1" applyFill="1" applyBorder="1" applyAlignment="1">
      <alignment horizontal="center" vertical="center" shrinkToFit="1"/>
    </xf>
    <xf numFmtId="0" fontId="86" fillId="0" borderId="27" xfId="0" applyFont="1" applyFill="1" applyBorder="1" applyAlignment="1">
      <alignment horizontal="center" vertical="center"/>
    </xf>
    <xf numFmtId="0" fontId="86" fillId="54" borderId="28" xfId="0" applyFont="1" applyFill="1" applyBorder="1" applyAlignment="1">
      <alignment horizontal="center" vertical="center" shrinkToFit="1"/>
    </xf>
    <xf numFmtId="0" fontId="89" fillId="0" borderId="29" xfId="0" applyFont="1" applyFill="1" applyBorder="1" applyAlignment="1">
      <alignment horizontal="center" vertical="center" shrinkToFit="1"/>
    </xf>
    <xf numFmtId="0" fontId="87" fillId="0" borderId="26" xfId="0" applyFont="1" applyFill="1" applyBorder="1" applyAlignment="1">
      <alignment horizontal="center" vertical="center" shrinkToFit="1"/>
    </xf>
    <xf numFmtId="0" fontId="88" fillId="54" borderId="44" xfId="0" applyFont="1" applyFill="1" applyBorder="1" applyAlignment="1">
      <alignment horizontal="center" vertical="center" shrinkToFit="1"/>
    </xf>
    <xf numFmtId="0" fontId="0" fillId="54" borderId="29" xfId="0" applyFont="1" applyFill="1" applyBorder="1" applyAlignment="1">
      <alignment horizontal="center" vertical="center" shrinkToFit="1"/>
    </xf>
    <xf numFmtId="49" fontId="23" fillId="13" borderId="45" xfId="0" applyNumberFormat="1" applyFont="1" applyFill="1" applyBorder="1" applyAlignment="1">
      <alignment wrapText="1"/>
    </xf>
    <xf numFmtId="49" fontId="23" fillId="13" borderId="46" xfId="0" applyNumberFormat="1" applyFont="1" applyFill="1" applyBorder="1" applyAlignment="1">
      <alignment wrapText="1"/>
    </xf>
    <xf numFmtId="0" fontId="0" fillId="0" borderId="47" xfId="0" applyBorder="1" applyAlignment="1">
      <alignment/>
    </xf>
    <xf numFmtId="0" fontId="86" fillId="54" borderId="44" xfId="0" applyFont="1" applyFill="1" applyBorder="1" applyAlignment="1">
      <alignment horizontal="center" vertical="center"/>
    </xf>
    <xf numFmtId="0" fontId="87" fillId="54" borderId="48" xfId="0" applyFont="1" applyFill="1" applyBorder="1" applyAlignment="1">
      <alignment horizontal="center" vertical="center" shrinkToFit="1"/>
    </xf>
    <xf numFmtId="0" fontId="87" fillId="54" borderId="49" xfId="0" applyFont="1" applyFill="1" applyBorder="1" applyAlignment="1">
      <alignment horizontal="center" shrinkToFit="1"/>
    </xf>
    <xf numFmtId="0" fontId="87" fillId="54" borderId="48" xfId="0" applyFont="1" applyFill="1" applyBorder="1" applyAlignment="1">
      <alignment horizontal="center" vertical="center"/>
    </xf>
    <xf numFmtId="0" fontId="87" fillId="54" borderId="48" xfId="0" applyFont="1" applyFill="1" applyBorder="1" applyAlignment="1">
      <alignment horizontal="center"/>
    </xf>
    <xf numFmtId="0" fontId="86" fillId="0" borderId="34" xfId="0" applyFont="1" applyFill="1" applyBorder="1" applyAlignment="1">
      <alignment horizontal="center" vertical="center"/>
    </xf>
    <xf numFmtId="0" fontId="87" fillId="54" borderId="48" xfId="0" applyFont="1" applyFill="1" applyBorder="1" applyAlignment="1">
      <alignment horizontal="center" vertical="center" wrapText="1"/>
    </xf>
    <xf numFmtId="0" fontId="87" fillId="54" borderId="43" xfId="0" applyFont="1" applyFill="1" applyBorder="1" applyAlignment="1">
      <alignment horizontal="center" vertical="center" wrapText="1"/>
    </xf>
    <xf numFmtId="0" fontId="86" fillId="54" borderId="50" xfId="0" applyFont="1" applyFill="1" applyBorder="1" applyAlignment="1">
      <alignment horizontal="center" vertical="center" shrinkToFit="1"/>
    </xf>
    <xf numFmtId="0" fontId="87" fillId="54" borderId="48" xfId="0" applyFont="1" applyFill="1" applyBorder="1" applyAlignment="1">
      <alignment horizontal="center" shrinkToFit="1"/>
    </xf>
    <xf numFmtId="0" fontId="31" fillId="0" borderId="0" xfId="0" applyFont="1" applyAlignment="1">
      <alignment wrapText="1"/>
    </xf>
    <xf numFmtId="0" fontId="31" fillId="0" borderId="38" xfId="0" applyFont="1" applyBorder="1" applyAlignment="1">
      <alignment wrapText="1"/>
    </xf>
    <xf numFmtId="0" fontId="86" fillId="0" borderId="35" xfId="0" applyFont="1" applyFill="1" applyBorder="1" applyAlignment="1">
      <alignment horizontal="center" vertical="center"/>
    </xf>
    <xf numFmtId="0" fontId="86" fillId="0" borderId="26" xfId="0" applyFont="1" applyFill="1" applyBorder="1" applyAlignment="1">
      <alignment horizontal="center" vertical="center" shrinkToFit="1"/>
    </xf>
    <xf numFmtId="0" fontId="87" fillId="0" borderId="49" xfId="0" applyFont="1" applyFill="1" applyBorder="1" applyAlignment="1">
      <alignment horizontal="center" shrinkToFit="1"/>
    </xf>
    <xf numFmtId="0" fontId="87" fillId="0" borderId="36" xfId="0" applyFont="1" applyFill="1" applyBorder="1" applyAlignment="1">
      <alignment horizontal="center" vertical="center" wrapText="1"/>
    </xf>
    <xf numFmtId="0" fontId="86" fillId="54" borderId="42" xfId="0" applyFont="1" applyFill="1" applyBorder="1" applyAlignment="1">
      <alignment horizontal="center" vertical="center"/>
    </xf>
    <xf numFmtId="0" fontId="87" fillId="0" borderId="48" xfId="0" applyFont="1" applyFill="1" applyBorder="1" applyAlignment="1">
      <alignment horizontal="center" vertical="center"/>
    </xf>
    <xf numFmtId="0" fontId="87" fillId="54" borderId="51" xfId="0" applyFont="1" applyFill="1" applyBorder="1" applyAlignment="1">
      <alignment horizontal="center" vertical="center"/>
    </xf>
    <xf numFmtId="0" fontId="88" fillId="54" borderId="30" xfId="0" applyFont="1" applyFill="1" applyBorder="1" applyAlignment="1">
      <alignment horizontal="center" vertical="center" shrinkToFit="1"/>
    </xf>
    <xf numFmtId="0" fontId="87" fillId="54" borderId="52" xfId="0" applyFont="1" applyFill="1" applyBorder="1" applyAlignment="1">
      <alignment horizontal="center" vertical="center" wrapText="1"/>
    </xf>
    <xf numFmtId="0" fontId="90" fillId="54" borderId="37" xfId="0" applyFont="1" applyFill="1" applyBorder="1" applyAlignment="1">
      <alignment horizontal="center" vertical="center" shrinkToFit="1"/>
    </xf>
    <xf numFmtId="0" fontId="91" fillId="54" borderId="34" xfId="0" applyFont="1" applyFill="1" applyBorder="1" applyAlignment="1">
      <alignment horizontal="center" shrinkToFit="1"/>
    </xf>
    <xf numFmtId="0" fontId="87" fillId="54" borderId="53" xfId="0" applyFont="1" applyFill="1" applyBorder="1" applyAlignment="1">
      <alignment horizontal="center" shrinkToFit="1"/>
    </xf>
    <xf numFmtId="0" fontId="36" fillId="54" borderId="54" xfId="0" applyFont="1" applyFill="1" applyBorder="1" applyAlignment="1">
      <alignment horizontal="center" vertical="center" wrapText="1"/>
    </xf>
    <xf numFmtId="0" fontId="36" fillId="54" borderId="29" xfId="0" applyFont="1" applyFill="1" applyBorder="1" applyAlignment="1">
      <alignment horizontal="center" vertical="center" wrapText="1"/>
    </xf>
    <xf numFmtId="184" fontId="36" fillId="54" borderId="55" xfId="0" applyNumberFormat="1" applyFont="1" applyFill="1" applyBorder="1" applyAlignment="1">
      <alignment horizontal="center" vertical="center" wrapText="1"/>
    </xf>
    <xf numFmtId="0" fontId="29" fillId="0" borderId="56" xfId="0" applyFont="1" applyBorder="1" applyAlignment="1">
      <alignment horizontal="right"/>
    </xf>
    <xf numFmtId="0" fontId="29" fillId="0" borderId="57" xfId="0" applyFont="1" applyBorder="1" applyAlignment="1">
      <alignment horizontal="right"/>
    </xf>
    <xf numFmtId="0" fontId="29" fillId="0" borderId="58" xfId="0" applyFont="1" applyBorder="1" applyAlignment="1">
      <alignment horizontal="right"/>
    </xf>
    <xf numFmtId="0" fontId="37" fillId="0" borderId="59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shrinkToFit="1"/>
    </xf>
    <xf numFmtId="0" fontId="37" fillId="0" borderId="60" xfId="0" applyFont="1" applyBorder="1" applyAlignment="1">
      <alignment horizontal="center" shrinkToFit="1"/>
    </xf>
    <xf numFmtId="0" fontId="37" fillId="0" borderId="61" xfId="0" applyFont="1" applyBorder="1" applyAlignment="1">
      <alignment horizontal="center" shrinkToFit="1"/>
    </xf>
    <xf numFmtId="0" fontId="36" fillId="54" borderId="62" xfId="0" applyFont="1" applyFill="1" applyBorder="1" applyAlignment="1">
      <alignment horizontal="center" vertical="center" wrapText="1"/>
    </xf>
    <xf numFmtId="49" fontId="23" fillId="4" borderId="63" xfId="0" applyNumberFormat="1" applyFont="1" applyFill="1" applyBorder="1" applyAlignment="1">
      <alignment horizontal="center" wrapText="1"/>
    </xf>
    <xf numFmtId="49" fontId="23" fillId="4" borderId="64" xfId="0" applyNumberFormat="1" applyFont="1" applyFill="1" applyBorder="1" applyAlignment="1">
      <alignment horizontal="center" wrapText="1"/>
    </xf>
    <xf numFmtId="49" fontId="23" fillId="4" borderId="29" xfId="0" applyNumberFormat="1" applyFont="1" applyFill="1" applyBorder="1" applyAlignment="1">
      <alignment horizontal="center" wrapText="1"/>
    </xf>
    <xf numFmtId="49" fontId="23" fillId="4" borderId="26" xfId="0" applyNumberFormat="1" applyFont="1" applyFill="1" applyBorder="1" applyAlignment="1">
      <alignment horizontal="center" wrapText="1"/>
    </xf>
    <xf numFmtId="0" fontId="20" fillId="54" borderId="65" xfId="0" applyFont="1" applyFill="1" applyBorder="1" applyAlignment="1">
      <alignment horizontal="center" vertical="center" wrapText="1"/>
    </xf>
    <xf numFmtId="0" fontId="20" fillId="54" borderId="35" xfId="0" applyFont="1" applyFill="1" applyBorder="1" applyAlignment="1">
      <alignment horizontal="center" vertical="center" wrapText="1"/>
    </xf>
    <xf numFmtId="0" fontId="92" fillId="54" borderId="29" xfId="0" applyFont="1" applyFill="1" applyBorder="1" applyAlignment="1">
      <alignment horizontal="center" vertical="center" wrapText="1"/>
    </xf>
    <xf numFmtId="49" fontId="23" fillId="4" borderId="66" xfId="0" applyNumberFormat="1" applyFont="1" applyFill="1" applyBorder="1" applyAlignment="1">
      <alignment horizontal="center" wrapText="1"/>
    </xf>
    <xf numFmtId="0" fontId="20" fillId="54" borderId="54" xfId="0" applyFont="1" applyFill="1" applyBorder="1" applyAlignment="1">
      <alignment horizontal="center" vertical="center" wrapText="1"/>
    </xf>
    <xf numFmtId="0" fontId="20" fillId="54" borderId="48" xfId="0" applyFont="1" applyFill="1" applyBorder="1" applyAlignment="1">
      <alignment horizontal="center" vertical="center" wrapText="1"/>
    </xf>
    <xf numFmtId="49" fontId="23" fillId="4" borderId="32" xfId="0" applyNumberFormat="1" applyFont="1" applyFill="1" applyBorder="1" applyAlignment="1">
      <alignment horizontal="center" wrapText="1"/>
    </xf>
    <xf numFmtId="0" fontId="20" fillId="54" borderId="29" xfId="0" applyFont="1" applyFill="1" applyBorder="1" applyAlignment="1">
      <alignment horizontal="center" vertical="center" wrapText="1"/>
    </xf>
    <xf numFmtId="0" fontId="20" fillId="54" borderId="32" xfId="0" applyFont="1" applyFill="1" applyBorder="1" applyAlignment="1">
      <alignment horizontal="center" vertical="center" wrapText="1"/>
    </xf>
    <xf numFmtId="0" fontId="92" fillId="54" borderId="32" xfId="0" applyFont="1" applyFill="1" applyBorder="1" applyAlignment="1">
      <alignment horizontal="center" vertical="center" wrapText="1"/>
    </xf>
    <xf numFmtId="0" fontId="36" fillId="54" borderId="32" xfId="0" applyFont="1" applyFill="1" applyBorder="1" applyAlignment="1">
      <alignment horizontal="center" vertical="center" wrapText="1"/>
    </xf>
    <xf numFmtId="0" fontId="92" fillId="54" borderId="54" xfId="0" applyFont="1" applyFill="1" applyBorder="1" applyAlignment="1">
      <alignment horizontal="center" vertical="center" wrapText="1"/>
    </xf>
    <xf numFmtId="0" fontId="36" fillId="54" borderId="67" xfId="0" applyFont="1" applyFill="1" applyBorder="1" applyAlignment="1">
      <alignment horizontal="center" vertical="center" wrapText="1"/>
    </xf>
    <xf numFmtId="49" fontId="44" fillId="13" borderId="68" xfId="0" applyNumberFormat="1" applyFont="1" applyFill="1" applyBorder="1" applyAlignment="1">
      <alignment horizontal="center" wrapText="1"/>
    </xf>
    <xf numFmtId="49" fontId="44" fillId="13" borderId="45" xfId="0" applyNumberFormat="1" applyFont="1" applyFill="1" applyBorder="1" applyAlignment="1">
      <alignment horizontal="center" wrapText="1"/>
    </xf>
    <xf numFmtId="0" fontId="36" fillId="54" borderId="48" xfId="0" applyFont="1" applyFill="1" applyBorder="1" applyAlignment="1">
      <alignment horizontal="center" vertical="center" wrapText="1"/>
    </xf>
    <xf numFmtId="49" fontId="23" fillId="4" borderId="42" xfId="0" applyNumberFormat="1" applyFont="1" applyFill="1" applyBorder="1" applyAlignment="1">
      <alignment horizontal="center" wrapText="1"/>
    </xf>
    <xf numFmtId="49" fontId="23" fillId="4" borderId="48" xfId="0" applyNumberFormat="1" applyFont="1" applyFill="1" applyBorder="1" applyAlignment="1">
      <alignment horizontal="center" wrapText="1"/>
    </xf>
    <xf numFmtId="0" fontId="20" fillId="54" borderId="67" xfId="0" applyFont="1" applyFill="1" applyBorder="1" applyAlignment="1">
      <alignment horizontal="center" vertical="center" wrapText="1"/>
    </xf>
    <xf numFmtId="0" fontId="92" fillId="54" borderId="67" xfId="0" applyFont="1" applyFill="1" applyBorder="1" applyAlignment="1">
      <alignment horizontal="center" vertical="center" wrapText="1"/>
    </xf>
    <xf numFmtId="0" fontId="92" fillId="54" borderId="62" xfId="0" applyFont="1" applyFill="1" applyBorder="1" applyAlignment="1">
      <alignment horizontal="center" vertical="center" wrapText="1"/>
    </xf>
    <xf numFmtId="0" fontId="20" fillId="54" borderId="69" xfId="0" applyFont="1" applyFill="1" applyBorder="1" applyAlignment="1">
      <alignment horizontal="center" vertical="center" wrapText="1"/>
    </xf>
    <xf numFmtId="0" fontId="36" fillId="54" borderId="26" xfId="0" applyFont="1" applyFill="1" applyBorder="1" applyAlignment="1">
      <alignment horizontal="center" vertical="center" wrapText="1"/>
    </xf>
    <xf numFmtId="49" fontId="23" fillId="4" borderId="70" xfId="0" applyNumberFormat="1" applyFont="1" applyFill="1" applyBorder="1" applyAlignment="1">
      <alignment horizontal="center" wrapText="1"/>
    </xf>
    <xf numFmtId="49" fontId="23" fillId="4" borderId="71" xfId="0" applyNumberFormat="1" applyFont="1" applyFill="1" applyBorder="1" applyAlignment="1">
      <alignment horizontal="center" wrapText="1"/>
    </xf>
    <xf numFmtId="0" fontId="20" fillId="54" borderId="43" xfId="0" applyFont="1" applyFill="1" applyBorder="1" applyAlignment="1">
      <alignment horizontal="center" vertical="center" wrapText="1"/>
    </xf>
    <xf numFmtId="0" fontId="92" fillId="54" borderId="42" xfId="0" applyFont="1" applyFill="1" applyBorder="1" applyAlignment="1">
      <alignment horizontal="center" vertical="center" wrapText="1"/>
    </xf>
    <xf numFmtId="0" fontId="36" fillId="54" borderId="42" xfId="0" applyFont="1" applyFill="1" applyBorder="1" applyAlignment="1">
      <alignment horizontal="center" vertical="center" wrapText="1"/>
    </xf>
    <xf numFmtId="0" fontId="20" fillId="54" borderId="26" xfId="0" applyFont="1" applyFill="1" applyBorder="1" applyAlignment="1">
      <alignment horizontal="center" vertical="center" wrapText="1"/>
    </xf>
    <xf numFmtId="0" fontId="92" fillId="54" borderId="26" xfId="0" applyFont="1" applyFill="1" applyBorder="1" applyAlignment="1">
      <alignment horizontal="center" vertical="center" wrapText="1"/>
    </xf>
    <xf numFmtId="0" fontId="36" fillId="54" borderId="72" xfId="0" applyFont="1" applyFill="1" applyBorder="1" applyAlignment="1">
      <alignment horizontal="center" vertical="center" wrapText="1"/>
    </xf>
    <xf numFmtId="0" fontId="36" fillId="54" borderId="73" xfId="0" applyFont="1" applyFill="1" applyBorder="1" applyAlignment="1">
      <alignment horizontal="center" vertical="center" wrapText="1"/>
    </xf>
    <xf numFmtId="49" fontId="23" fillId="4" borderId="74" xfId="0" applyNumberFormat="1" applyFont="1" applyFill="1" applyBorder="1" applyAlignment="1">
      <alignment horizontal="center" wrapText="1"/>
    </xf>
    <xf numFmtId="0" fontId="36" fillId="54" borderId="75" xfId="0" applyFont="1" applyFill="1" applyBorder="1" applyAlignment="1">
      <alignment horizontal="center" vertical="center" wrapText="1"/>
    </xf>
    <xf numFmtId="0" fontId="36" fillId="54" borderId="43" xfId="0" applyFont="1" applyFill="1" applyBorder="1" applyAlignment="1">
      <alignment horizontal="center" vertical="center" wrapText="1"/>
    </xf>
    <xf numFmtId="49" fontId="23" fillId="4" borderId="76" xfId="0" applyNumberFormat="1" applyFont="1" applyFill="1" applyBorder="1" applyAlignment="1">
      <alignment horizontal="center" wrapText="1"/>
    </xf>
    <xf numFmtId="184" fontId="36" fillId="54" borderId="77" xfId="0" applyNumberFormat="1" applyFont="1" applyFill="1" applyBorder="1" applyAlignment="1">
      <alignment horizontal="center" vertical="center" wrapText="1"/>
    </xf>
    <xf numFmtId="0" fontId="34" fillId="6" borderId="22" xfId="0" applyFont="1" applyFill="1" applyBorder="1" applyAlignment="1">
      <alignment horizontal="center" vertical="center" wrapText="1"/>
    </xf>
    <xf numFmtId="0" fontId="34" fillId="6" borderId="24" xfId="0" applyFont="1" applyFill="1" applyBorder="1" applyAlignment="1">
      <alignment horizontal="center" vertical="center" wrapText="1"/>
    </xf>
    <xf numFmtId="0" fontId="34" fillId="6" borderId="78" xfId="0" applyFont="1" applyFill="1" applyBorder="1" applyAlignment="1">
      <alignment horizontal="center" vertical="center" wrapText="1"/>
    </xf>
    <xf numFmtId="184" fontId="34" fillId="6" borderId="79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3" fillId="6" borderId="78" xfId="0" applyFont="1" applyFill="1" applyBorder="1" applyAlignment="1">
      <alignment horizontal="center" vertical="center" shrinkToFit="1"/>
    </xf>
    <xf numFmtId="0" fontId="31" fillId="0" borderId="0" xfId="0" applyFont="1" applyAlignment="1">
      <alignment horizontal="center" wrapText="1"/>
    </xf>
    <xf numFmtId="0" fontId="31" fillId="0" borderId="38" xfId="0" applyFont="1" applyBorder="1" applyAlignment="1">
      <alignment horizontal="center" wrapText="1"/>
    </xf>
    <xf numFmtId="0" fontId="32" fillId="6" borderId="80" xfId="0" applyFont="1" applyFill="1" applyBorder="1" applyAlignment="1">
      <alignment horizontal="center" vertical="center" wrapText="1"/>
    </xf>
    <xf numFmtId="0" fontId="32" fillId="6" borderId="22" xfId="0" applyFont="1" applyFill="1" applyBorder="1" applyAlignment="1">
      <alignment horizontal="center" vertical="center" wrapText="1"/>
    </xf>
    <xf numFmtId="0" fontId="32" fillId="6" borderId="24" xfId="0" applyFont="1" applyFill="1" applyBorder="1" applyAlignment="1">
      <alignment horizontal="center" vertical="center" wrapText="1"/>
    </xf>
    <xf numFmtId="0" fontId="33" fillId="6" borderId="78" xfId="0" applyFont="1" applyFill="1" applyBorder="1" applyAlignment="1">
      <alignment horizontal="center" vertical="center" wrapText="1"/>
    </xf>
    <xf numFmtId="0" fontId="33" fillId="6" borderId="81" xfId="0" applyFont="1" applyFill="1" applyBorder="1" applyAlignment="1">
      <alignment horizontal="center" vertical="center" wrapText="1"/>
    </xf>
    <xf numFmtId="0" fontId="33" fillId="6" borderId="82" xfId="0" applyFont="1" applyFill="1" applyBorder="1" applyAlignment="1">
      <alignment horizontal="center" vertical="center" wrapText="1"/>
    </xf>
    <xf numFmtId="0" fontId="27" fillId="0" borderId="78" xfId="0" applyFont="1" applyBorder="1" applyAlignment="1">
      <alignment horizontal="center" vertical="center" wrapText="1"/>
    </xf>
    <xf numFmtId="0" fontId="27" fillId="0" borderId="79" xfId="0" applyFont="1" applyBorder="1" applyAlignment="1">
      <alignment horizontal="center" vertical="center" wrapText="1"/>
    </xf>
    <xf numFmtId="0" fontId="93" fillId="54" borderId="29" xfId="0" applyFont="1" applyFill="1" applyBorder="1" applyAlignment="1">
      <alignment horizontal="center" vertical="center" wrapText="1"/>
    </xf>
    <xf numFmtId="0" fontId="93" fillId="54" borderId="48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Followed Hyperlink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Hyperlink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字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885825</xdr:colOff>
      <xdr:row>0</xdr:row>
      <xdr:rowOff>552450</xdr:rowOff>
    </xdr:from>
    <xdr:ext cx="1762125" cy="657225"/>
    <xdr:sp>
      <xdr:nvSpPr>
        <xdr:cNvPr id="1" name="矩形 1"/>
        <xdr:cNvSpPr>
          <a:spLocks/>
        </xdr:cNvSpPr>
      </xdr:nvSpPr>
      <xdr:spPr>
        <a:xfrm>
          <a:off x="1238250" y="552450"/>
          <a:ext cx="17621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1</xdr:col>
      <xdr:colOff>28575</xdr:colOff>
      <xdr:row>0</xdr:row>
      <xdr:rowOff>85725</xdr:rowOff>
    </xdr:from>
    <xdr:to>
      <xdr:col>3</xdr:col>
      <xdr:colOff>9525</xdr:colOff>
      <xdr:row>1</xdr:row>
      <xdr:rowOff>238125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228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1152525</xdr:colOff>
      <xdr:row>0</xdr:row>
      <xdr:rowOff>9525</xdr:rowOff>
    </xdr:from>
    <xdr:to>
      <xdr:col>11</xdr:col>
      <xdr:colOff>123825</xdr:colOff>
      <xdr:row>1</xdr:row>
      <xdr:rowOff>295275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9675" y="9525"/>
          <a:ext cx="942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="106" zoomScaleNormal="112" zoomScaleSheetLayoutView="106" zoomScalePageLayoutView="0" workbookViewId="0" topLeftCell="A31">
      <selection activeCell="C36" sqref="C36:C39"/>
    </sheetView>
  </sheetViews>
  <sheetFormatPr defaultColWidth="8.875" defaultRowHeight="16.5"/>
  <cols>
    <col min="1" max="1" width="2.625" style="0" customWidth="1"/>
    <col min="2" max="2" width="2.00390625" style="0" customWidth="1"/>
    <col min="3" max="3" width="14.375" style="0" customWidth="1"/>
    <col min="4" max="4" width="26.25390625" style="15" customWidth="1"/>
    <col min="5" max="5" width="26.25390625" style="33" customWidth="1"/>
    <col min="6" max="6" width="26.25390625" style="15" customWidth="1"/>
    <col min="7" max="7" width="3.00390625" style="14" customWidth="1"/>
    <col min="8" max="8" width="16.50390625" style="34" customWidth="1"/>
    <col min="9" max="12" width="3.125" style="50" customWidth="1"/>
    <col min="13" max="13" width="3.625" style="51" customWidth="1"/>
  </cols>
  <sheetData>
    <row r="1" spans="3:13" ht="57.75" customHeight="1">
      <c r="C1" s="1"/>
      <c r="D1" s="149" t="s">
        <v>230</v>
      </c>
      <c r="E1" s="149"/>
      <c r="F1" s="149"/>
      <c r="G1" s="74"/>
      <c r="H1" s="146" t="s">
        <v>63</v>
      </c>
      <c r="I1" s="48"/>
      <c r="J1" s="48"/>
      <c r="K1" s="48"/>
      <c r="L1" s="48"/>
      <c r="M1" s="48"/>
    </row>
    <row r="2" spans="1:13" ht="24.75" customHeight="1" thickBot="1">
      <c r="A2" s="35"/>
      <c r="B2" s="35"/>
      <c r="C2" s="35"/>
      <c r="D2" s="150"/>
      <c r="E2" s="150"/>
      <c r="F2" s="150"/>
      <c r="G2" s="75"/>
      <c r="H2" s="147"/>
      <c r="I2" s="49"/>
      <c r="J2" s="49"/>
      <c r="K2" s="49"/>
      <c r="L2" s="49"/>
      <c r="M2" s="49"/>
    </row>
    <row r="3" spans="1:13" ht="12.75" customHeight="1" thickBot="1">
      <c r="A3" s="151" t="s">
        <v>59</v>
      </c>
      <c r="B3" s="152" t="s">
        <v>58</v>
      </c>
      <c r="C3" s="154" t="s">
        <v>0</v>
      </c>
      <c r="D3" s="155" t="s">
        <v>1</v>
      </c>
      <c r="E3" s="154" t="s">
        <v>2</v>
      </c>
      <c r="F3" s="154"/>
      <c r="G3" s="144" t="s">
        <v>3</v>
      </c>
      <c r="H3" s="148" t="s">
        <v>4</v>
      </c>
      <c r="I3" s="142" t="s">
        <v>56</v>
      </c>
      <c r="J3" s="142" t="s">
        <v>57</v>
      </c>
      <c r="K3" s="144" t="s">
        <v>7</v>
      </c>
      <c r="L3" s="144" t="s">
        <v>8</v>
      </c>
      <c r="M3" s="145" t="s">
        <v>9</v>
      </c>
    </row>
    <row r="4" spans="1:13" ht="12.75" customHeight="1" thickBot="1">
      <c r="A4" s="151"/>
      <c r="B4" s="153"/>
      <c r="C4" s="154"/>
      <c r="D4" s="156"/>
      <c r="E4" s="154"/>
      <c r="F4" s="154"/>
      <c r="G4" s="144"/>
      <c r="H4" s="148"/>
      <c r="I4" s="143"/>
      <c r="J4" s="143"/>
      <c r="K4" s="144"/>
      <c r="L4" s="144"/>
      <c r="M4" s="145"/>
    </row>
    <row r="5" spans="1:13" ht="28.5" customHeight="1" thickBot="1">
      <c r="A5" s="102" t="s">
        <v>64</v>
      </c>
      <c r="B5" s="104" t="s">
        <v>55</v>
      </c>
      <c r="C5" s="113" t="s">
        <v>88</v>
      </c>
      <c r="D5" s="36" t="s">
        <v>104</v>
      </c>
      <c r="E5" s="72" t="s">
        <v>85</v>
      </c>
      <c r="F5" s="72" t="s">
        <v>87</v>
      </c>
      <c r="G5" s="114" t="s">
        <v>61</v>
      </c>
      <c r="H5" s="37" t="s">
        <v>101</v>
      </c>
      <c r="I5" s="115">
        <v>5.6</v>
      </c>
      <c r="J5" s="115">
        <v>2.4</v>
      </c>
      <c r="K5" s="115">
        <v>2</v>
      </c>
      <c r="L5" s="115">
        <v>2.5</v>
      </c>
      <c r="M5" s="141">
        <f>I5*70+J5*75+K5*25+L5*45</f>
        <v>734.5</v>
      </c>
    </row>
    <row r="6" spans="1:13" ht="9.75" customHeight="1">
      <c r="A6" s="108"/>
      <c r="B6" s="111"/>
      <c r="C6" s="123"/>
      <c r="D6" s="23" t="s">
        <v>105</v>
      </c>
      <c r="E6" s="23" t="s">
        <v>86</v>
      </c>
      <c r="F6" s="23" t="s">
        <v>96</v>
      </c>
      <c r="G6" s="124"/>
      <c r="H6" s="24" t="s">
        <v>100</v>
      </c>
      <c r="I6" s="117"/>
      <c r="J6" s="117"/>
      <c r="K6" s="117"/>
      <c r="L6" s="117"/>
      <c r="M6" s="90"/>
    </row>
    <row r="7" spans="1:14" ht="12" customHeight="1">
      <c r="A7" s="118"/>
      <c r="B7" s="119"/>
      <c r="C7" s="119"/>
      <c r="D7" s="119"/>
      <c r="E7" s="119"/>
      <c r="F7" s="119"/>
      <c r="G7" s="119"/>
      <c r="H7" s="119"/>
      <c r="I7" s="61"/>
      <c r="J7" s="61"/>
      <c r="K7" s="61"/>
      <c r="L7" s="61"/>
      <c r="M7" s="62"/>
      <c r="N7" s="63"/>
    </row>
    <row r="8" spans="1:13" ht="28.5" customHeight="1">
      <c r="A8" s="102" t="s">
        <v>68</v>
      </c>
      <c r="B8" s="103" t="s">
        <v>52</v>
      </c>
      <c r="C8" s="112" t="s">
        <v>254</v>
      </c>
      <c r="D8" s="38" t="s">
        <v>102</v>
      </c>
      <c r="E8" s="31" t="s">
        <v>114</v>
      </c>
      <c r="F8" s="85" t="s">
        <v>255</v>
      </c>
      <c r="G8" s="107" t="s">
        <v>62</v>
      </c>
      <c r="H8" s="60" t="s">
        <v>192</v>
      </c>
      <c r="I8" s="115">
        <v>5.5</v>
      </c>
      <c r="J8" s="115">
        <v>2.4</v>
      </c>
      <c r="K8" s="115">
        <v>2</v>
      </c>
      <c r="L8" s="115">
        <v>2.7</v>
      </c>
      <c r="M8" s="90">
        <f>I8*70+J8*75+K8*25+L8*45</f>
        <v>736.5</v>
      </c>
    </row>
    <row r="9" spans="1:13" ht="12" customHeight="1">
      <c r="A9" s="108"/>
      <c r="B9" s="111"/>
      <c r="C9" s="113"/>
      <c r="D9" s="24" t="s">
        <v>103</v>
      </c>
      <c r="E9" s="87" t="s">
        <v>115</v>
      </c>
      <c r="F9" s="86" t="s">
        <v>256</v>
      </c>
      <c r="G9" s="116"/>
      <c r="H9" s="24" t="s">
        <v>193</v>
      </c>
      <c r="I9" s="127"/>
      <c r="J9" s="127"/>
      <c r="K9" s="127"/>
      <c r="L9" s="127"/>
      <c r="M9" s="90"/>
    </row>
    <row r="10" spans="1:13" ht="28.5" customHeight="1">
      <c r="A10" s="102" t="s">
        <v>65</v>
      </c>
      <c r="B10" s="104" t="s">
        <v>60</v>
      </c>
      <c r="C10" s="112" t="s">
        <v>91</v>
      </c>
      <c r="D10" s="36" t="s">
        <v>106</v>
      </c>
      <c r="E10" s="16" t="s">
        <v>110</v>
      </c>
      <c r="F10" s="19" t="s">
        <v>112</v>
      </c>
      <c r="G10" s="116" t="s">
        <v>61</v>
      </c>
      <c r="H10" s="52" t="s">
        <v>195</v>
      </c>
      <c r="I10" s="88">
        <v>5.7</v>
      </c>
      <c r="J10" s="88">
        <v>2.3</v>
      </c>
      <c r="K10" s="88">
        <v>2</v>
      </c>
      <c r="L10" s="88">
        <v>2.5</v>
      </c>
      <c r="M10" s="90">
        <f>I10*70+J10*75+K10*25+L10*45</f>
        <v>734</v>
      </c>
    </row>
    <row r="11" spans="1:13" ht="12" customHeight="1">
      <c r="A11" s="108"/>
      <c r="B11" s="111"/>
      <c r="C11" s="113"/>
      <c r="D11" s="23" t="s">
        <v>107</v>
      </c>
      <c r="E11" s="53" t="s">
        <v>111</v>
      </c>
      <c r="F11" s="32" t="s">
        <v>113</v>
      </c>
      <c r="G11" s="116"/>
      <c r="H11" s="24" t="s">
        <v>194</v>
      </c>
      <c r="I11" s="88"/>
      <c r="J11" s="88"/>
      <c r="K11" s="88"/>
      <c r="L11" s="88"/>
      <c r="M11" s="90"/>
    </row>
    <row r="12" spans="1:13" ht="28.5" customHeight="1">
      <c r="A12" s="102" t="s">
        <v>69</v>
      </c>
      <c r="B12" s="103" t="s">
        <v>53</v>
      </c>
      <c r="C12" s="112" t="s">
        <v>93</v>
      </c>
      <c r="D12" s="43" t="s">
        <v>259</v>
      </c>
      <c r="E12" s="19" t="s">
        <v>116</v>
      </c>
      <c r="F12" s="19" t="s">
        <v>118</v>
      </c>
      <c r="G12" s="107" t="s">
        <v>98</v>
      </c>
      <c r="H12" s="60" t="s">
        <v>196</v>
      </c>
      <c r="I12" s="115">
        <v>5.8</v>
      </c>
      <c r="J12" s="115">
        <v>2.4</v>
      </c>
      <c r="K12" s="115">
        <v>2</v>
      </c>
      <c r="L12" s="115">
        <v>2.6</v>
      </c>
      <c r="M12" s="90">
        <f>I12*70+J12*75+K12*25+L12*45</f>
        <v>753</v>
      </c>
    </row>
    <row r="13" spans="1:13" ht="12" customHeight="1">
      <c r="A13" s="140"/>
      <c r="B13" s="111"/>
      <c r="C13" s="133"/>
      <c r="D13" s="44" t="s">
        <v>108</v>
      </c>
      <c r="E13" s="24" t="s">
        <v>117</v>
      </c>
      <c r="F13" s="32" t="s">
        <v>119</v>
      </c>
      <c r="G13" s="134"/>
      <c r="H13" s="24" t="s">
        <v>197</v>
      </c>
      <c r="I13" s="127"/>
      <c r="J13" s="88"/>
      <c r="K13" s="88"/>
      <c r="L13" s="88"/>
      <c r="M13" s="90"/>
    </row>
    <row r="14" spans="1:13" ht="28.5" customHeight="1">
      <c r="A14" s="137" t="s">
        <v>70</v>
      </c>
      <c r="B14" s="128" t="s">
        <v>54</v>
      </c>
      <c r="C14" s="105" t="s">
        <v>231</v>
      </c>
      <c r="D14" s="47" t="s">
        <v>232</v>
      </c>
      <c r="E14" s="19" t="s">
        <v>260</v>
      </c>
      <c r="F14" s="19" t="s">
        <v>120</v>
      </c>
      <c r="G14" s="131" t="s">
        <v>61</v>
      </c>
      <c r="H14" s="37" t="s">
        <v>235</v>
      </c>
      <c r="I14" s="138">
        <v>5.7</v>
      </c>
      <c r="J14" s="89">
        <v>2.5</v>
      </c>
      <c r="K14" s="89">
        <v>2</v>
      </c>
      <c r="L14" s="89">
        <v>2.6</v>
      </c>
      <c r="M14" s="90">
        <f>I14*70+J14*75+K14*25+L14*45</f>
        <v>753.5</v>
      </c>
    </row>
    <row r="15" spans="1:13" ht="12" customHeight="1">
      <c r="A15" s="108"/>
      <c r="B15" s="129"/>
      <c r="C15" s="126"/>
      <c r="D15" s="65" t="s">
        <v>233</v>
      </c>
      <c r="E15" s="24" t="s">
        <v>234</v>
      </c>
      <c r="F15" s="24" t="s">
        <v>121</v>
      </c>
      <c r="G15" s="125"/>
      <c r="H15" s="24" t="s">
        <v>236</v>
      </c>
      <c r="I15" s="139"/>
      <c r="J15" s="127"/>
      <c r="K15" s="120"/>
      <c r="L15" s="127"/>
      <c r="M15" s="90"/>
    </row>
    <row r="16" spans="1:13" ht="28.5" customHeight="1" thickBot="1">
      <c r="A16" s="102" t="s">
        <v>71</v>
      </c>
      <c r="B16" s="104" t="s">
        <v>55</v>
      </c>
      <c r="C16" s="113" t="s">
        <v>92</v>
      </c>
      <c r="D16" s="43" t="s">
        <v>109</v>
      </c>
      <c r="E16" s="76" t="s">
        <v>122</v>
      </c>
      <c r="F16" s="77" t="s">
        <v>124</v>
      </c>
      <c r="G16" s="114" t="s">
        <v>61</v>
      </c>
      <c r="H16" s="57" t="s">
        <v>198</v>
      </c>
      <c r="I16" s="115">
        <v>5.5</v>
      </c>
      <c r="J16" s="135">
        <v>2.4</v>
      </c>
      <c r="K16" s="115">
        <v>2</v>
      </c>
      <c r="L16" s="135">
        <v>2.7</v>
      </c>
      <c r="M16" s="90">
        <f>I16*70+J16*75+K16*25+L16*45</f>
        <v>736.5</v>
      </c>
    </row>
    <row r="17" spans="1:13" ht="12" customHeight="1">
      <c r="A17" s="108"/>
      <c r="B17" s="111"/>
      <c r="C17" s="123"/>
      <c r="D17" s="24" t="s">
        <v>217</v>
      </c>
      <c r="E17" s="78" t="s">
        <v>123</v>
      </c>
      <c r="F17" s="58" t="s">
        <v>247</v>
      </c>
      <c r="G17" s="124"/>
      <c r="H17" s="58" t="s">
        <v>199</v>
      </c>
      <c r="I17" s="117"/>
      <c r="J17" s="136"/>
      <c r="K17" s="117"/>
      <c r="L17" s="136"/>
      <c r="M17" s="90"/>
    </row>
    <row r="18" spans="1:14" ht="12" customHeight="1">
      <c r="A18" s="118"/>
      <c r="B18" s="119"/>
      <c r="C18" s="119"/>
      <c r="D18" s="119"/>
      <c r="E18" s="119"/>
      <c r="F18" s="119"/>
      <c r="G18" s="119"/>
      <c r="H18" s="119"/>
      <c r="I18" s="61"/>
      <c r="J18" s="61"/>
      <c r="K18" s="61"/>
      <c r="L18" s="61"/>
      <c r="M18" s="62"/>
      <c r="N18" s="63"/>
    </row>
    <row r="19" spans="1:13" ht="28.5" customHeight="1">
      <c r="A19" s="102" t="s">
        <v>66</v>
      </c>
      <c r="B19" s="103" t="s">
        <v>52</v>
      </c>
      <c r="C19" s="112" t="s">
        <v>244</v>
      </c>
      <c r="D19" s="36" t="s">
        <v>125</v>
      </c>
      <c r="E19" s="19" t="s">
        <v>127</v>
      </c>
      <c r="F19" s="19" t="s">
        <v>129</v>
      </c>
      <c r="G19" s="107" t="s">
        <v>62</v>
      </c>
      <c r="H19" s="40" t="s">
        <v>218</v>
      </c>
      <c r="I19" s="115">
        <v>5.7</v>
      </c>
      <c r="J19" s="115">
        <v>2.4</v>
      </c>
      <c r="K19" s="115">
        <v>2</v>
      </c>
      <c r="L19" s="115">
        <v>2.6</v>
      </c>
      <c r="M19" s="90">
        <f>I19*70+J19*75+K19*25+L19*45</f>
        <v>746</v>
      </c>
    </row>
    <row r="20" spans="1:13" s="26" customFormat="1" ht="12" customHeight="1">
      <c r="A20" s="108"/>
      <c r="B20" s="111"/>
      <c r="C20" s="113"/>
      <c r="D20" s="65" t="s">
        <v>126</v>
      </c>
      <c r="E20" s="24" t="s">
        <v>128</v>
      </c>
      <c r="F20" s="24" t="s">
        <v>130</v>
      </c>
      <c r="G20" s="116"/>
      <c r="H20" s="23" t="s">
        <v>200</v>
      </c>
      <c r="I20" s="127"/>
      <c r="J20" s="127"/>
      <c r="K20" s="127"/>
      <c r="L20" s="127"/>
      <c r="M20" s="90"/>
    </row>
    <row r="21" spans="1:13" ht="28.5" customHeight="1">
      <c r="A21" s="102" t="s">
        <v>72</v>
      </c>
      <c r="B21" s="103" t="s">
        <v>60</v>
      </c>
      <c r="C21" s="105" t="s">
        <v>90</v>
      </c>
      <c r="D21" s="38" t="s">
        <v>131</v>
      </c>
      <c r="E21" s="31" t="s">
        <v>132</v>
      </c>
      <c r="F21" s="29" t="s">
        <v>135</v>
      </c>
      <c r="G21" s="116" t="s">
        <v>61</v>
      </c>
      <c r="H21" s="37" t="s">
        <v>201</v>
      </c>
      <c r="I21" s="88">
        <v>5.6</v>
      </c>
      <c r="J21" s="88">
        <v>2.5</v>
      </c>
      <c r="K21" s="88">
        <v>2</v>
      </c>
      <c r="L21" s="88">
        <v>2.6</v>
      </c>
      <c r="M21" s="90">
        <f>I21*70+J21*75+K21*25+L21*45</f>
        <v>746.5</v>
      </c>
    </row>
    <row r="22" spans="1:13" s="26" customFormat="1" ht="12" customHeight="1">
      <c r="A22" s="108"/>
      <c r="B22" s="111"/>
      <c r="C22" s="126"/>
      <c r="D22" s="42" t="s">
        <v>245</v>
      </c>
      <c r="E22" s="45" t="s">
        <v>133</v>
      </c>
      <c r="F22" s="23" t="s">
        <v>134</v>
      </c>
      <c r="G22" s="116"/>
      <c r="H22" s="23" t="s">
        <v>202</v>
      </c>
      <c r="I22" s="88"/>
      <c r="J22" s="88"/>
      <c r="K22" s="88"/>
      <c r="L22" s="88"/>
      <c r="M22" s="90"/>
    </row>
    <row r="23" spans="1:13" ht="28.5" customHeight="1">
      <c r="A23" s="102" t="s">
        <v>73</v>
      </c>
      <c r="B23" s="103" t="s">
        <v>53</v>
      </c>
      <c r="C23" s="112" t="s">
        <v>94</v>
      </c>
      <c r="D23" s="39" t="s">
        <v>220</v>
      </c>
      <c r="E23" s="31" t="s">
        <v>136</v>
      </c>
      <c r="F23" s="29" t="s">
        <v>138</v>
      </c>
      <c r="G23" s="107" t="s">
        <v>99</v>
      </c>
      <c r="H23" s="37" t="s">
        <v>203</v>
      </c>
      <c r="I23" s="88">
        <v>5.6</v>
      </c>
      <c r="J23" s="115">
        <v>2.3</v>
      </c>
      <c r="K23" s="115">
        <v>2</v>
      </c>
      <c r="L23" s="115">
        <v>2.8</v>
      </c>
      <c r="M23" s="90">
        <f>I23*70+J23*75+K23*25+L23*45</f>
        <v>740.5</v>
      </c>
    </row>
    <row r="24" spans="1:13" s="26" customFormat="1" ht="12" customHeight="1">
      <c r="A24" s="108"/>
      <c r="B24" s="111"/>
      <c r="C24" s="133"/>
      <c r="D24" s="44" t="s">
        <v>221</v>
      </c>
      <c r="E24" s="65" t="s">
        <v>137</v>
      </c>
      <c r="F24" s="24" t="s">
        <v>139</v>
      </c>
      <c r="G24" s="134"/>
      <c r="H24" s="23" t="s">
        <v>204</v>
      </c>
      <c r="I24" s="89"/>
      <c r="J24" s="89"/>
      <c r="K24" s="89"/>
      <c r="L24" s="89"/>
      <c r="M24" s="90"/>
    </row>
    <row r="25" spans="1:13" ht="28.5" customHeight="1">
      <c r="A25" s="101" t="s">
        <v>74</v>
      </c>
      <c r="B25" s="128" t="s">
        <v>54</v>
      </c>
      <c r="C25" s="105" t="s">
        <v>89</v>
      </c>
      <c r="D25" s="47" t="s">
        <v>140</v>
      </c>
      <c r="E25" s="28" t="s">
        <v>142</v>
      </c>
      <c r="F25" s="56" t="s">
        <v>144</v>
      </c>
      <c r="G25" s="131" t="s">
        <v>61</v>
      </c>
      <c r="H25" s="52" t="s">
        <v>268</v>
      </c>
      <c r="I25" s="132">
        <v>5.5</v>
      </c>
      <c r="J25" s="132">
        <v>2.4</v>
      </c>
      <c r="K25" s="132">
        <v>2</v>
      </c>
      <c r="L25" s="132">
        <v>2.6</v>
      </c>
      <c r="M25" s="90">
        <f>I25*70+J25*75+K25*25+L25*45</f>
        <v>732</v>
      </c>
    </row>
    <row r="26" spans="1:13" s="26" customFormat="1" ht="12" customHeight="1">
      <c r="A26" s="108"/>
      <c r="B26" s="129"/>
      <c r="C26" s="130"/>
      <c r="D26" s="68" t="s">
        <v>141</v>
      </c>
      <c r="E26" s="65" t="s">
        <v>143</v>
      </c>
      <c r="F26" s="65" t="s">
        <v>249</v>
      </c>
      <c r="G26" s="125"/>
      <c r="H26" s="65" t="s">
        <v>269</v>
      </c>
      <c r="I26" s="120"/>
      <c r="J26" s="120"/>
      <c r="K26" s="120"/>
      <c r="L26" s="120"/>
      <c r="M26" s="90"/>
    </row>
    <row r="27" spans="1:13" ht="28.5" customHeight="1" thickBot="1">
      <c r="A27" s="102" t="s">
        <v>75</v>
      </c>
      <c r="B27" s="104" t="s">
        <v>55</v>
      </c>
      <c r="C27" s="113" t="s">
        <v>93</v>
      </c>
      <c r="D27" s="47" t="s">
        <v>226</v>
      </c>
      <c r="E27" s="28" t="s">
        <v>145</v>
      </c>
      <c r="F27" s="16" t="s">
        <v>146</v>
      </c>
      <c r="G27" s="114" t="s">
        <v>61</v>
      </c>
      <c r="H27" s="52" t="s">
        <v>237</v>
      </c>
      <c r="I27" s="115">
        <v>5.7</v>
      </c>
      <c r="J27" s="115">
        <v>2.3</v>
      </c>
      <c r="K27" s="115">
        <v>2</v>
      </c>
      <c r="L27" s="115">
        <v>2.7</v>
      </c>
      <c r="M27" s="90">
        <f>I27*70+J27*75+K27*25+L27*45</f>
        <v>743</v>
      </c>
    </row>
    <row r="28" spans="1:13" s="26" customFormat="1" ht="12" customHeight="1">
      <c r="A28" s="108"/>
      <c r="B28" s="111"/>
      <c r="C28" s="123"/>
      <c r="D28" s="68" t="s">
        <v>227</v>
      </c>
      <c r="E28" s="24" t="s">
        <v>248</v>
      </c>
      <c r="F28" s="22" t="s">
        <v>147</v>
      </c>
      <c r="G28" s="124"/>
      <c r="H28" s="65" t="s">
        <v>238</v>
      </c>
      <c r="I28" s="117"/>
      <c r="J28" s="117"/>
      <c r="K28" s="117"/>
      <c r="L28" s="117"/>
      <c r="M28" s="90"/>
    </row>
    <row r="29" spans="1:14" ht="12" customHeight="1">
      <c r="A29" s="118"/>
      <c r="B29" s="119"/>
      <c r="C29" s="119"/>
      <c r="D29" s="119"/>
      <c r="E29" s="119"/>
      <c r="F29" s="119"/>
      <c r="G29" s="119"/>
      <c r="H29" s="119"/>
      <c r="I29" s="61"/>
      <c r="J29" s="61"/>
      <c r="K29" s="61"/>
      <c r="L29" s="61"/>
      <c r="M29" s="62"/>
      <c r="N29" s="63"/>
    </row>
    <row r="30" spans="1:13" ht="28.5" customHeight="1">
      <c r="A30" s="102" t="s">
        <v>76</v>
      </c>
      <c r="B30" s="103" t="s">
        <v>52</v>
      </c>
      <c r="C30" s="112" t="s">
        <v>92</v>
      </c>
      <c r="D30" s="39" t="s">
        <v>148</v>
      </c>
      <c r="E30" s="18" t="s">
        <v>160</v>
      </c>
      <c r="F30" s="69" t="s">
        <v>242</v>
      </c>
      <c r="G30" s="107" t="s">
        <v>62</v>
      </c>
      <c r="H30" s="46" t="s">
        <v>264</v>
      </c>
      <c r="I30" s="115">
        <v>5.5</v>
      </c>
      <c r="J30" s="115">
        <v>2.3</v>
      </c>
      <c r="K30" s="115">
        <v>2</v>
      </c>
      <c r="L30" s="115">
        <v>2.5</v>
      </c>
      <c r="M30" s="90">
        <f>I30*70+J30*75+K30*25+L30*45</f>
        <v>720</v>
      </c>
    </row>
    <row r="31" spans="1:13" s="26" customFormat="1" ht="12" customHeight="1">
      <c r="A31" s="108"/>
      <c r="B31" s="111"/>
      <c r="C31" s="113"/>
      <c r="D31" s="41" t="s">
        <v>161</v>
      </c>
      <c r="E31" s="30" t="s">
        <v>162</v>
      </c>
      <c r="F31" s="71" t="s">
        <v>246</v>
      </c>
      <c r="G31" s="116"/>
      <c r="H31" s="23" t="s">
        <v>263</v>
      </c>
      <c r="I31" s="127"/>
      <c r="J31" s="127"/>
      <c r="K31" s="127"/>
      <c r="L31" s="127"/>
      <c r="M31" s="90"/>
    </row>
    <row r="32" spans="1:13" ht="28.5" customHeight="1">
      <c r="A32" s="102" t="s">
        <v>77</v>
      </c>
      <c r="B32" s="103" t="s">
        <v>60</v>
      </c>
      <c r="C32" s="112" t="s">
        <v>88</v>
      </c>
      <c r="D32" s="43" t="s">
        <v>222</v>
      </c>
      <c r="E32" s="28" t="s">
        <v>163</v>
      </c>
      <c r="F32" s="16" t="s">
        <v>164</v>
      </c>
      <c r="G32" s="116" t="s">
        <v>61</v>
      </c>
      <c r="H32" s="37" t="s">
        <v>266</v>
      </c>
      <c r="I32" s="88">
        <v>5.5</v>
      </c>
      <c r="J32" s="88">
        <v>2.5</v>
      </c>
      <c r="K32" s="88">
        <v>2</v>
      </c>
      <c r="L32" s="88">
        <v>2.6</v>
      </c>
      <c r="M32" s="90">
        <f>I32*70+J32*75+K32*25+L32*45</f>
        <v>739.5</v>
      </c>
    </row>
    <row r="33" spans="1:13" s="26" customFormat="1" ht="12" customHeight="1">
      <c r="A33" s="108"/>
      <c r="B33" s="111"/>
      <c r="C33" s="113"/>
      <c r="D33" s="67" t="s">
        <v>223</v>
      </c>
      <c r="E33" s="27" t="s">
        <v>185</v>
      </c>
      <c r="F33" s="22" t="s">
        <v>165</v>
      </c>
      <c r="G33" s="116"/>
      <c r="H33" s="23" t="s">
        <v>267</v>
      </c>
      <c r="I33" s="115"/>
      <c r="J33" s="88"/>
      <c r="K33" s="88"/>
      <c r="L33" s="88"/>
      <c r="M33" s="90"/>
    </row>
    <row r="34" spans="1:13" ht="28.5" customHeight="1">
      <c r="A34" s="102" t="s">
        <v>78</v>
      </c>
      <c r="B34" s="103" t="s">
        <v>53</v>
      </c>
      <c r="C34" s="105" t="s">
        <v>90</v>
      </c>
      <c r="D34" s="38" t="s">
        <v>229</v>
      </c>
      <c r="E34" s="19" t="s">
        <v>166</v>
      </c>
      <c r="F34" s="54" t="s">
        <v>167</v>
      </c>
      <c r="G34" s="107" t="s">
        <v>99</v>
      </c>
      <c r="H34" s="37" t="s">
        <v>205</v>
      </c>
      <c r="I34" s="89">
        <v>5.6</v>
      </c>
      <c r="J34" s="115">
        <v>2.3</v>
      </c>
      <c r="K34" s="115">
        <v>2</v>
      </c>
      <c r="L34" s="115">
        <v>2.8</v>
      </c>
      <c r="M34" s="90">
        <f>I34*70+J34*75+K34*25+L34*45</f>
        <v>740.5</v>
      </c>
    </row>
    <row r="35" spans="1:13" s="26" customFormat="1" ht="12" customHeight="1">
      <c r="A35" s="108"/>
      <c r="B35" s="111"/>
      <c r="C35" s="126"/>
      <c r="D35" s="44" t="s">
        <v>141</v>
      </c>
      <c r="E35" s="21" t="s">
        <v>250</v>
      </c>
      <c r="F35" s="24" t="s">
        <v>168</v>
      </c>
      <c r="G35" s="114"/>
      <c r="H35" s="23" t="s">
        <v>206</v>
      </c>
      <c r="I35" s="115"/>
      <c r="J35" s="88"/>
      <c r="K35" s="88"/>
      <c r="L35" s="88"/>
      <c r="M35" s="90"/>
    </row>
    <row r="36" spans="1:13" ht="28.5" customHeight="1">
      <c r="A36" s="102" t="s">
        <v>79</v>
      </c>
      <c r="B36" s="103" t="s">
        <v>54</v>
      </c>
      <c r="C36" s="159" t="s">
        <v>270</v>
      </c>
      <c r="D36" s="39" t="s">
        <v>149</v>
      </c>
      <c r="E36" s="29" t="s">
        <v>170</v>
      </c>
      <c r="F36" s="19" t="s">
        <v>253</v>
      </c>
      <c r="G36" s="107" t="s">
        <v>61</v>
      </c>
      <c r="H36" s="37" t="s">
        <v>207</v>
      </c>
      <c r="I36" s="89">
        <v>5.7</v>
      </c>
      <c r="J36" s="89">
        <v>2.4</v>
      </c>
      <c r="K36" s="89">
        <v>2</v>
      </c>
      <c r="L36" s="89">
        <v>2.7</v>
      </c>
      <c r="M36" s="90">
        <f>I36*70+J36*75+K36*25+L36*45</f>
        <v>750.5</v>
      </c>
    </row>
    <row r="37" spans="1:13" s="26" customFormat="1" ht="12" customHeight="1">
      <c r="A37" s="102"/>
      <c r="B37" s="104"/>
      <c r="C37" s="160"/>
      <c r="D37" s="67" t="s">
        <v>150</v>
      </c>
      <c r="E37" s="65" t="s">
        <v>171</v>
      </c>
      <c r="F37" s="73" t="s">
        <v>169</v>
      </c>
      <c r="G37" s="125"/>
      <c r="H37" s="65" t="s">
        <v>208</v>
      </c>
      <c r="I37" s="120"/>
      <c r="J37" s="120"/>
      <c r="K37" s="120"/>
      <c r="L37" s="120"/>
      <c r="M37" s="90"/>
    </row>
    <row r="38" spans="1:13" ht="28.5" customHeight="1" thickBot="1">
      <c r="A38" s="101" t="s">
        <v>67</v>
      </c>
      <c r="B38" s="121" t="s">
        <v>55</v>
      </c>
      <c r="C38" s="159" t="s">
        <v>257</v>
      </c>
      <c r="D38" s="38" t="s">
        <v>151</v>
      </c>
      <c r="E38" s="28" t="s">
        <v>243</v>
      </c>
      <c r="F38" s="80" t="s">
        <v>172</v>
      </c>
      <c r="G38" s="114" t="s">
        <v>61</v>
      </c>
      <c r="H38" s="46" t="s">
        <v>265</v>
      </c>
      <c r="I38" s="115">
        <v>5.7</v>
      </c>
      <c r="J38" s="115">
        <v>2.3</v>
      </c>
      <c r="K38" s="115">
        <v>2</v>
      </c>
      <c r="L38" s="115">
        <v>2.8</v>
      </c>
      <c r="M38" s="90">
        <f>I38*70+J38*75+K38*25+L38*45</f>
        <v>747.5</v>
      </c>
    </row>
    <row r="39" spans="1:13" s="26" customFormat="1" ht="12" customHeight="1">
      <c r="A39" s="108"/>
      <c r="B39" s="122"/>
      <c r="C39" s="160"/>
      <c r="D39" s="42" t="s">
        <v>152</v>
      </c>
      <c r="E39" s="25" t="s">
        <v>173</v>
      </c>
      <c r="F39" s="81" t="s">
        <v>174</v>
      </c>
      <c r="G39" s="124"/>
      <c r="H39" s="23" t="s">
        <v>239</v>
      </c>
      <c r="I39" s="117"/>
      <c r="J39" s="117"/>
      <c r="K39" s="117"/>
      <c r="L39" s="117"/>
      <c r="M39" s="90"/>
    </row>
    <row r="40" spans="1:14" ht="12" customHeight="1">
      <c r="A40" s="118"/>
      <c r="B40" s="119"/>
      <c r="C40" s="119"/>
      <c r="D40" s="119"/>
      <c r="E40" s="119"/>
      <c r="F40" s="119"/>
      <c r="G40" s="119"/>
      <c r="H40" s="119"/>
      <c r="I40" s="61"/>
      <c r="J40" s="61"/>
      <c r="K40" s="61"/>
      <c r="L40" s="61"/>
      <c r="M40" s="62"/>
      <c r="N40" s="63"/>
    </row>
    <row r="41" spans="1:13" ht="28.5" customHeight="1">
      <c r="A41" s="102" t="s">
        <v>80</v>
      </c>
      <c r="B41" s="103" t="s">
        <v>52</v>
      </c>
      <c r="C41" s="112" t="s">
        <v>89</v>
      </c>
      <c r="D41" s="83" t="s">
        <v>224</v>
      </c>
      <c r="E41" s="17" t="s">
        <v>219</v>
      </c>
      <c r="F41" s="17" t="s">
        <v>228</v>
      </c>
      <c r="G41" s="107" t="s">
        <v>62</v>
      </c>
      <c r="H41" s="37" t="s">
        <v>209</v>
      </c>
      <c r="I41" s="88">
        <v>5.6</v>
      </c>
      <c r="J41" s="88">
        <v>2.4</v>
      </c>
      <c r="K41" s="88">
        <v>2</v>
      </c>
      <c r="L41" s="88">
        <v>2.8</v>
      </c>
      <c r="M41" s="90">
        <f>I41*70+J41*75+K41*25+L41*45</f>
        <v>748</v>
      </c>
    </row>
    <row r="42" spans="1:13" s="26" customFormat="1" ht="12" customHeight="1">
      <c r="A42" s="108"/>
      <c r="B42" s="111"/>
      <c r="C42" s="113"/>
      <c r="D42" s="84" t="s">
        <v>225</v>
      </c>
      <c r="E42" s="30" t="s">
        <v>186</v>
      </c>
      <c r="F42" s="30" t="s">
        <v>252</v>
      </c>
      <c r="G42" s="116"/>
      <c r="H42" s="23" t="s">
        <v>210</v>
      </c>
      <c r="I42" s="88"/>
      <c r="J42" s="88"/>
      <c r="K42" s="88"/>
      <c r="L42" s="88"/>
      <c r="M42" s="90"/>
    </row>
    <row r="43" spans="1:13" ht="28.5" customHeight="1">
      <c r="A43" s="102" t="s">
        <v>81</v>
      </c>
      <c r="B43" s="103" t="s">
        <v>60</v>
      </c>
      <c r="C43" s="112" t="s">
        <v>258</v>
      </c>
      <c r="D43" s="43" t="s">
        <v>153</v>
      </c>
      <c r="E43" s="20" t="s">
        <v>187</v>
      </c>
      <c r="F43" s="55" t="s">
        <v>177</v>
      </c>
      <c r="G43" s="116" t="s">
        <v>61</v>
      </c>
      <c r="H43" s="37" t="s">
        <v>211</v>
      </c>
      <c r="I43" s="88">
        <v>5.6</v>
      </c>
      <c r="J43" s="88">
        <v>2.5</v>
      </c>
      <c r="K43" s="88">
        <v>2</v>
      </c>
      <c r="L43" s="88">
        <v>2.5</v>
      </c>
      <c r="M43" s="90">
        <f>I43*70+J43*75+K43*25+L43*45</f>
        <v>742</v>
      </c>
    </row>
    <row r="44" spans="1:13" s="26" customFormat="1" ht="12" customHeight="1">
      <c r="A44" s="108"/>
      <c r="B44" s="111"/>
      <c r="C44" s="113"/>
      <c r="D44" s="44" t="s">
        <v>154</v>
      </c>
      <c r="E44" s="82" t="s">
        <v>251</v>
      </c>
      <c r="F44" s="79" t="s">
        <v>188</v>
      </c>
      <c r="G44" s="116"/>
      <c r="H44" s="24" t="s">
        <v>212</v>
      </c>
      <c r="I44" s="88"/>
      <c r="J44" s="88"/>
      <c r="K44" s="88"/>
      <c r="L44" s="88"/>
      <c r="M44" s="90"/>
    </row>
    <row r="45" spans="1:13" ht="28.5" customHeight="1">
      <c r="A45" s="102" t="s">
        <v>82</v>
      </c>
      <c r="B45" s="103" t="s">
        <v>53</v>
      </c>
      <c r="C45" s="112" t="s">
        <v>88</v>
      </c>
      <c r="D45" s="39" t="s">
        <v>155</v>
      </c>
      <c r="E45" s="29" t="s">
        <v>176</v>
      </c>
      <c r="F45" s="20" t="s">
        <v>189</v>
      </c>
      <c r="G45" s="107" t="s">
        <v>99</v>
      </c>
      <c r="H45" s="40" t="s">
        <v>213</v>
      </c>
      <c r="I45" s="89">
        <v>5.5</v>
      </c>
      <c r="J45" s="88">
        <v>2.4</v>
      </c>
      <c r="K45" s="88">
        <v>2</v>
      </c>
      <c r="L45" s="88">
        <v>2.7</v>
      </c>
      <c r="M45" s="90">
        <f>I45*70+J45*75+K45*25+L45*45</f>
        <v>736.5</v>
      </c>
    </row>
    <row r="46" spans="1:13" s="26" customFormat="1" ht="12" customHeight="1">
      <c r="A46" s="108"/>
      <c r="B46" s="111"/>
      <c r="C46" s="113"/>
      <c r="D46" s="67" t="s">
        <v>156</v>
      </c>
      <c r="E46" s="65" t="s">
        <v>175</v>
      </c>
      <c r="F46" s="23" t="s">
        <v>190</v>
      </c>
      <c r="G46" s="114"/>
      <c r="H46" s="23" t="s">
        <v>214</v>
      </c>
      <c r="I46" s="115"/>
      <c r="J46" s="88"/>
      <c r="K46" s="88"/>
      <c r="L46" s="88"/>
      <c r="M46" s="90"/>
    </row>
    <row r="47" spans="1:13" ht="28.5" customHeight="1">
      <c r="A47" s="101" t="s">
        <v>83</v>
      </c>
      <c r="B47" s="103" t="s">
        <v>54</v>
      </c>
      <c r="C47" s="109" t="s">
        <v>93</v>
      </c>
      <c r="D47" s="59" t="s">
        <v>157</v>
      </c>
      <c r="E47" s="20" t="s">
        <v>179</v>
      </c>
      <c r="F47" s="64" t="s">
        <v>180</v>
      </c>
      <c r="G47" s="107" t="s">
        <v>61</v>
      </c>
      <c r="H47" s="37" t="s">
        <v>240</v>
      </c>
      <c r="I47" s="88">
        <v>5.6</v>
      </c>
      <c r="J47" s="88">
        <v>2.4</v>
      </c>
      <c r="K47" s="88">
        <v>2</v>
      </c>
      <c r="L47" s="88">
        <v>2.7</v>
      </c>
      <c r="M47" s="90">
        <f>I47*70+J47*75+K47*25+L47*45</f>
        <v>743.5</v>
      </c>
    </row>
    <row r="48" spans="1:13" s="26" customFormat="1" ht="12" customHeight="1">
      <c r="A48" s="108"/>
      <c r="B48" s="104"/>
      <c r="C48" s="110"/>
      <c r="D48" s="70" t="s">
        <v>158</v>
      </c>
      <c r="E48" s="23" t="s">
        <v>178</v>
      </c>
      <c r="F48" s="66" t="s">
        <v>262</v>
      </c>
      <c r="G48" s="107"/>
      <c r="H48" s="65" t="s">
        <v>241</v>
      </c>
      <c r="I48" s="100"/>
      <c r="J48" s="100"/>
      <c r="K48" s="100"/>
      <c r="L48" s="100"/>
      <c r="M48" s="90"/>
    </row>
    <row r="49" spans="1:13" ht="28.5" customHeight="1">
      <c r="A49" s="101" t="s">
        <v>84</v>
      </c>
      <c r="B49" s="103" t="s">
        <v>55</v>
      </c>
      <c r="C49" s="105" t="s">
        <v>90</v>
      </c>
      <c r="D49" s="39" t="s">
        <v>159</v>
      </c>
      <c r="E49" s="20" t="s">
        <v>183</v>
      </c>
      <c r="F49" s="20" t="s">
        <v>181</v>
      </c>
      <c r="G49" s="107" t="s">
        <v>61</v>
      </c>
      <c r="H49" s="40" t="s">
        <v>215</v>
      </c>
      <c r="I49" s="88">
        <v>5.7</v>
      </c>
      <c r="J49" s="88">
        <v>2.4</v>
      </c>
      <c r="K49" s="88">
        <v>2</v>
      </c>
      <c r="L49" s="88">
        <v>2.6</v>
      </c>
      <c r="M49" s="90">
        <f>I49*70+J49*75+K49*25+L49*45</f>
        <v>746</v>
      </c>
    </row>
    <row r="50" spans="1:13" s="26" customFormat="1" ht="12" customHeight="1" thickBot="1">
      <c r="A50" s="102"/>
      <c r="B50" s="104"/>
      <c r="C50" s="106"/>
      <c r="D50" s="44" t="s">
        <v>184</v>
      </c>
      <c r="E50" s="23" t="s">
        <v>191</v>
      </c>
      <c r="F50" s="44" t="s">
        <v>182</v>
      </c>
      <c r="G50" s="107"/>
      <c r="H50" s="23" t="s">
        <v>216</v>
      </c>
      <c r="I50" s="89"/>
      <c r="J50" s="89"/>
      <c r="K50" s="89"/>
      <c r="L50" s="89"/>
      <c r="M50" s="90"/>
    </row>
    <row r="51" spans="1:13" ht="17.25" thickBot="1">
      <c r="A51" s="91" t="s">
        <v>95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3"/>
    </row>
    <row r="52" spans="1:13" ht="24.75" customHeight="1" thickBot="1">
      <c r="A52" s="94" t="s">
        <v>261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6"/>
    </row>
    <row r="53" spans="1:13" ht="29.25" customHeight="1" thickBot="1">
      <c r="A53" s="97" t="s">
        <v>97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9"/>
    </row>
  </sheetData>
  <sheetProtection selectLockedCells="1" selectUnlockedCells="1"/>
  <mergeCells count="210">
    <mergeCell ref="G3:G4"/>
    <mergeCell ref="H3:H4"/>
    <mergeCell ref="D1:F2"/>
    <mergeCell ref="A3:A4"/>
    <mergeCell ref="B3:B4"/>
    <mergeCell ref="C3:C4"/>
    <mergeCell ref="D3:D4"/>
    <mergeCell ref="E3:F4"/>
    <mergeCell ref="I3:I4"/>
    <mergeCell ref="J3:J4"/>
    <mergeCell ref="K3:K4"/>
    <mergeCell ref="L3:L4"/>
    <mergeCell ref="M3:M4"/>
    <mergeCell ref="H1:H2"/>
    <mergeCell ref="A5:A6"/>
    <mergeCell ref="B5:B6"/>
    <mergeCell ref="C5:C6"/>
    <mergeCell ref="G5:G6"/>
    <mergeCell ref="I5:I6"/>
    <mergeCell ref="J5:J6"/>
    <mergeCell ref="K5:K6"/>
    <mergeCell ref="L5:L6"/>
    <mergeCell ref="M5:M6"/>
    <mergeCell ref="A7:H7"/>
    <mergeCell ref="A8:A9"/>
    <mergeCell ref="B8:B9"/>
    <mergeCell ref="C8:C9"/>
    <mergeCell ref="G8:G9"/>
    <mergeCell ref="I8:I9"/>
    <mergeCell ref="J8:J9"/>
    <mergeCell ref="K8:K9"/>
    <mergeCell ref="L8:L9"/>
    <mergeCell ref="M8:M9"/>
    <mergeCell ref="A10:A11"/>
    <mergeCell ref="B10:B11"/>
    <mergeCell ref="C10:C11"/>
    <mergeCell ref="G10:G11"/>
    <mergeCell ref="I10:I11"/>
    <mergeCell ref="J10:J11"/>
    <mergeCell ref="K10:K11"/>
    <mergeCell ref="L10:L11"/>
    <mergeCell ref="M10:M11"/>
    <mergeCell ref="A12:A13"/>
    <mergeCell ref="B12:B13"/>
    <mergeCell ref="C12:C13"/>
    <mergeCell ref="G12:G13"/>
    <mergeCell ref="I12:I13"/>
    <mergeCell ref="J12:J13"/>
    <mergeCell ref="K12:K13"/>
    <mergeCell ref="L12:L13"/>
    <mergeCell ref="M12:M13"/>
    <mergeCell ref="A14:A15"/>
    <mergeCell ref="B14:B15"/>
    <mergeCell ref="C14:C15"/>
    <mergeCell ref="G14:G15"/>
    <mergeCell ref="I14:I15"/>
    <mergeCell ref="J14:J15"/>
    <mergeCell ref="K14:K15"/>
    <mergeCell ref="L14:L15"/>
    <mergeCell ref="M14:M15"/>
    <mergeCell ref="A16:A17"/>
    <mergeCell ref="B16:B17"/>
    <mergeCell ref="C16:C17"/>
    <mergeCell ref="G16:G17"/>
    <mergeCell ref="I16:I17"/>
    <mergeCell ref="J16:J17"/>
    <mergeCell ref="K16:K17"/>
    <mergeCell ref="L16:L17"/>
    <mergeCell ref="M16:M17"/>
    <mergeCell ref="A18:H18"/>
    <mergeCell ref="A19:A20"/>
    <mergeCell ref="B19:B20"/>
    <mergeCell ref="C19:C20"/>
    <mergeCell ref="G19:G20"/>
    <mergeCell ref="I19:I20"/>
    <mergeCell ref="J19:J20"/>
    <mergeCell ref="K19:K20"/>
    <mergeCell ref="L19:L20"/>
    <mergeCell ref="M19:M20"/>
    <mergeCell ref="A21:A22"/>
    <mergeCell ref="B21:B22"/>
    <mergeCell ref="C21:C22"/>
    <mergeCell ref="G21:G22"/>
    <mergeCell ref="I21:I22"/>
    <mergeCell ref="J21:J22"/>
    <mergeCell ref="K21:K22"/>
    <mergeCell ref="L21:L22"/>
    <mergeCell ref="M21:M22"/>
    <mergeCell ref="A23:A24"/>
    <mergeCell ref="B23:B24"/>
    <mergeCell ref="C23:C24"/>
    <mergeCell ref="G23:G24"/>
    <mergeCell ref="I23:I24"/>
    <mergeCell ref="J23:J24"/>
    <mergeCell ref="K23:K24"/>
    <mergeCell ref="L23:L24"/>
    <mergeCell ref="M23:M24"/>
    <mergeCell ref="A25:A26"/>
    <mergeCell ref="B25:B26"/>
    <mergeCell ref="C25:C26"/>
    <mergeCell ref="G25:G26"/>
    <mergeCell ref="I25:I26"/>
    <mergeCell ref="J25:J26"/>
    <mergeCell ref="K25:K26"/>
    <mergeCell ref="L25:L26"/>
    <mergeCell ref="M25:M26"/>
    <mergeCell ref="A27:A28"/>
    <mergeCell ref="B27:B28"/>
    <mergeCell ref="C27:C28"/>
    <mergeCell ref="G27:G28"/>
    <mergeCell ref="I27:I28"/>
    <mergeCell ref="J27:J28"/>
    <mergeCell ref="K27:K28"/>
    <mergeCell ref="L27:L28"/>
    <mergeCell ref="M27:M28"/>
    <mergeCell ref="A29:H29"/>
    <mergeCell ref="A30:A31"/>
    <mergeCell ref="B30:B31"/>
    <mergeCell ref="C30:C31"/>
    <mergeCell ref="G30:G31"/>
    <mergeCell ref="I30:I31"/>
    <mergeCell ref="J30:J31"/>
    <mergeCell ref="K30:K31"/>
    <mergeCell ref="L30:L31"/>
    <mergeCell ref="M30:M31"/>
    <mergeCell ref="A32:A33"/>
    <mergeCell ref="B32:B33"/>
    <mergeCell ref="C32:C33"/>
    <mergeCell ref="G32:G33"/>
    <mergeCell ref="I32:I33"/>
    <mergeCell ref="J32:J33"/>
    <mergeCell ref="K32:K33"/>
    <mergeCell ref="L32:L33"/>
    <mergeCell ref="M32:M33"/>
    <mergeCell ref="A34:A35"/>
    <mergeCell ref="B34:B35"/>
    <mergeCell ref="C34:C35"/>
    <mergeCell ref="G34:G35"/>
    <mergeCell ref="I34:I35"/>
    <mergeCell ref="J34:J35"/>
    <mergeCell ref="K34:K35"/>
    <mergeCell ref="L34:L35"/>
    <mergeCell ref="M34:M35"/>
    <mergeCell ref="K38:K39"/>
    <mergeCell ref="A36:A37"/>
    <mergeCell ref="B36:B37"/>
    <mergeCell ref="C36:C37"/>
    <mergeCell ref="G36:G37"/>
    <mergeCell ref="I36:I37"/>
    <mergeCell ref="J36:J37"/>
    <mergeCell ref="K41:K42"/>
    <mergeCell ref="K36:K37"/>
    <mergeCell ref="L36:L37"/>
    <mergeCell ref="M36:M37"/>
    <mergeCell ref="A38:A39"/>
    <mergeCell ref="B38:B39"/>
    <mergeCell ref="C38:C39"/>
    <mergeCell ref="G38:G39"/>
    <mergeCell ref="I38:I39"/>
    <mergeCell ref="J38:J39"/>
    <mergeCell ref="L43:L44"/>
    <mergeCell ref="L38:L39"/>
    <mergeCell ref="M38:M39"/>
    <mergeCell ref="A40:H40"/>
    <mergeCell ref="A41:A42"/>
    <mergeCell ref="B41:B42"/>
    <mergeCell ref="C41:C42"/>
    <mergeCell ref="G41:G42"/>
    <mergeCell ref="I41:I42"/>
    <mergeCell ref="J41:J42"/>
    <mergeCell ref="M45:M46"/>
    <mergeCell ref="L41:L42"/>
    <mergeCell ref="M41:M42"/>
    <mergeCell ref="A43:A44"/>
    <mergeCell ref="B43:B44"/>
    <mergeCell ref="C43:C44"/>
    <mergeCell ref="G43:G44"/>
    <mergeCell ref="I43:I44"/>
    <mergeCell ref="J43:J44"/>
    <mergeCell ref="K43:K44"/>
    <mergeCell ref="J47:J48"/>
    <mergeCell ref="M43:M44"/>
    <mergeCell ref="A45:A46"/>
    <mergeCell ref="B45:B46"/>
    <mergeCell ref="C45:C46"/>
    <mergeCell ref="G45:G46"/>
    <mergeCell ref="I45:I46"/>
    <mergeCell ref="J45:J46"/>
    <mergeCell ref="K45:K46"/>
    <mergeCell ref="L45:L46"/>
    <mergeCell ref="C49:C50"/>
    <mergeCell ref="G49:G50"/>
    <mergeCell ref="I49:I50"/>
    <mergeCell ref="J49:J50"/>
    <mergeCell ref="K49:K50"/>
    <mergeCell ref="A47:A48"/>
    <mergeCell ref="B47:B48"/>
    <mergeCell ref="C47:C48"/>
    <mergeCell ref="G47:G48"/>
    <mergeCell ref="I47:I48"/>
    <mergeCell ref="L49:L50"/>
    <mergeCell ref="M49:M50"/>
    <mergeCell ref="A51:M51"/>
    <mergeCell ref="A52:M52"/>
    <mergeCell ref="A53:M53"/>
    <mergeCell ref="K47:K48"/>
    <mergeCell ref="L47:L48"/>
    <mergeCell ref="M47:M48"/>
    <mergeCell ref="A49:A50"/>
    <mergeCell ref="B49:B50"/>
  </mergeCells>
  <printOptions horizontalCentered="1"/>
  <pageMargins left="0.15748031496062992" right="0.15748031496062992" top="0.2362204724409449" bottom="0.11811023622047245" header="0.5118110236220472" footer="0.1968503937007874"/>
  <pageSetup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8.875" defaultRowHeight="16.5"/>
  <cols>
    <col min="1" max="1" width="8.875" style="0" customWidth="1"/>
    <col min="2" max="2" width="30.125" style="0" customWidth="1"/>
    <col min="3" max="3" width="10.125" style="0" customWidth="1"/>
    <col min="4" max="4" width="14.875" style="0" customWidth="1"/>
    <col min="5" max="5" width="10.125" style="0" customWidth="1"/>
  </cols>
  <sheetData>
    <row r="2" spans="2:4" ht="40.5">
      <c r="B2" s="2" t="s">
        <v>22</v>
      </c>
      <c r="C2" t="s">
        <v>23</v>
      </c>
      <c r="D2" s="3"/>
    </row>
    <row r="3" spans="2:4" ht="40.5">
      <c r="B3" s="2" t="s">
        <v>24</v>
      </c>
      <c r="C3" t="s">
        <v>25</v>
      </c>
      <c r="D3" s="4"/>
    </row>
    <row r="4" spans="3:4" ht="16.5">
      <c r="C4" t="s">
        <v>26</v>
      </c>
      <c r="D4" s="5" t="e">
        <f>DATE(D2,D3,1)</f>
        <v>#NUM!</v>
      </c>
    </row>
    <row r="5" spans="3:4" ht="16.5">
      <c r="C5" t="s">
        <v>27</v>
      </c>
      <c r="D5" s="5" t="e">
        <f>DATE(YEAR(D4),MONTH(D4)+1,DAY(D4)-1)</f>
        <v>#NUM!</v>
      </c>
    </row>
    <row r="10" ht="21">
      <c r="B10" s="2" t="s">
        <v>28</v>
      </c>
    </row>
    <row r="11" spans="2:5" ht="19.5" customHeight="1">
      <c r="B11" s="6" t="s">
        <v>5</v>
      </c>
      <c r="C11" s="7" t="s">
        <v>6</v>
      </c>
      <c r="D11" s="157" t="s">
        <v>7</v>
      </c>
      <c r="E11" s="158" t="s">
        <v>8</v>
      </c>
    </row>
    <row r="12" spans="2:5" ht="20.25" customHeight="1">
      <c r="B12" s="8" t="s">
        <v>10</v>
      </c>
      <c r="C12" s="9" t="s">
        <v>11</v>
      </c>
      <c r="D12" s="157"/>
      <c r="E12" s="158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8.875" defaultRowHeight="16.5"/>
  <cols>
    <col min="1" max="1" width="8.875" style="0" customWidth="1"/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29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30</v>
      </c>
      <c r="D2" t="s">
        <v>31</v>
      </c>
      <c r="E2" t="s">
        <v>32</v>
      </c>
      <c r="F2" t="s">
        <v>12</v>
      </c>
    </row>
    <row r="3" spans="2:5" ht="16.5">
      <c r="B3">
        <v>2</v>
      </c>
      <c r="C3" t="s">
        <v>33</v>
      </c>
      <c r="D3" t="s">
        <v>34</v>
      </c>
      <c r="E3" t="s">
        <v>35</v>
      </c>
    </row>
    <row r="4" spans="2:5" ht="16.5">
      <c r="B4">
        <v>3</v>
      </c>
      <c r="C4" t="s">
        <v>14</v>
      </c>
      <c r="D4" t="s">
        <v>36</v>
      </c>
      <c r="E4" t="s">
        <v>37</v>
      </c>
    </row>
    <row r="5" spans="2:5" ht="16.5">
      <c r="B5">
        <v>4</v>
      </c>
      <c r="C5" t="s">
        <v>38</v>
      </c>
      <c r="D5" t="s">
        <v>39</v>
      </c>
      <c r="E5" t="s">
        <v>17</v>
      </c>
    </row>
    <row r="6" spans="2:5" ht="16.5">
      <c r="B6">
        <v>5</v>
      </c>
      <c r="C6" t="s">
        <v>13</v>
      </c>
      <c r="D6" t="s">
        <v>18</v>
      </c>
      <c r="E6" t="s">
        <v>40</v>
      </c>
    </row>
    <row r="7" spans="2:5" ht="16.5">
      <c r="B7">
        <v>6</v>
      </c>
      <c r="C7" t="s">
        <v>41</v>
      </c>
      <c r="D7" t="s">
        <v>42</v>
      </c>
      <c r="E7" t="s">
        <v>43</v>
      </c>
    </row>
    <row r="8" spans="2:5" ht="16.5">
      <c r="B8">
        <v>7</v>
      </c>
      <c r="C8" t="s">
        <v>19</v>
      </c>
      <c r="D8" t="s">
        <v>44</v>
      </c>
      <c r="E8" t="s">
        <v>16</v>
      </c>
    </row>
    <row r="9" spans="2:5" ht="16.5">
      <c r="B9">
        <v>8</v>
      </c>
      <c r="C9" t="s">
        <v>45</v>
      </c>
      <c r="D9" t="s">
        <v>15</v>
      </c>
      <c r="E9" t="s">
        <v>46</v>
      </c>
    </row>
    <row r="10" spans="2:5" ht="16.5">
      <c r="B10">
        <v>9</v>
      </c>
      <c r="D10" t="s">
        <v>21</v>
      </c>
      <c r="E10" t="s">
        <v>47</v>
      </c>
    </row>
    <row r="11" spans="2:5" ht="16.5">
      <c r="B11">
        <v>10</v>
      </c>
      <c r="D11" t="s">
        <v>48</v>
      </c>
      <c r="E11" t="s">
        <v>49</v>
      </c>
    </row>
    <row r="12" spans="2:5" ht="16.5">
      <c r="B12">
        <v>11</v>
      </c>
      <c r="D12" t="s">
        <v>20</v>
      </c>
      <c r="E12" t="s">
        <v>50</v>
      </c>
    </row>
    <row r="13" spans="2:5" ht="16.5">
      <c r="B13">
        <v>12</v>
      </c>
      <c r="E13" t="s">
        <v>51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2023-11-23T01:21:49Z</cp:lastPrinted>
  <dcterms:created xsi:type="dcterms:W3CDTF">2013-01-03T08:16:20Z</dcterms:created>
  <dcterms:modified xsi:type="dcterms:W3CDTF">2023-12-18T07:48:41Z</dcterms:modified>
  <cp:category/>
  <cp:version/>
  <cp:contentType/>
  <cp:contentStatus/>
</cp:coreProperties>
</file>