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07體育組\公文\231 體育活動\"/>
    </mc:Choice>
  </mc:AlternateContent>
  <bookViews>
    <workbookView xWindow="0" yWindow="396" windowWidth="11880" windowHeight="6036" tabRatio="910" activeTab="1"/>
  </bookViews>
  <sheets>
    <sheet name="A.報名總表" sheetId="15" r:id="rId1"/>
    <sheet name="B1.隊職員名單(須列印郵寄)(團體賽名單)" sheetId="17" r:id="rId2"/>
    <sheet name="B2.格式組報名表" sheetId="30" r:id="rId3"/>
    <sheet name="C.選手名單(個人賽名單)" sheetId="23" r:id="rId4"/>
    <sheet name="注意事項" sheetId="25" r:id="rId5"/>
    <sheet name="工作表2" sheetId="28" state="hidden" r:id="rId6"/>
    <sheet name="團體會員編號查詢暨資料異動登記" sheetId="29" r:id="rId7"/>
  </sheets>
  <externalReferences>
    <externalReference r:id="rId8"/>
  </externalReferences>
  <definedNames>
    <definedName name="_xlnm._FilterDatabase" localSheetId="6" hidden="1">團體會員編號查詢暨資料異動登記!$A$2:$C$184</definedName>
    <definedName name="_xlnm.Print_Area" localSheetId="0">A.報名總表!$A$1:$J$47</definedName>
    <definedName name="_xlnm.Print_Area" localSheetId="1">'B1.隊職員名單(須列印郵寄)(團體賽名單)'!$C$1:$M$43</definedName>
    <definedName name="_xlnm.Print_Area" localSheetId="2">B2.格式組報名表!$A$1:$I$25</definedName>
    <definedName name="_xlnm.Print_Area" localSheetId="3">'C.選手名單(個人賽名單)'!$C$1:$N$35</definedName>
    <definedName name="_xlnm.Print_Area" localSheetId="4">注意事項!$A$1:$M$46</definedName>
    <definedName name="_xlnm.Print_Area" localSheetId="6">團體會員編號查詢暨資料異動登記!$A$1:$D$1</definedName>
    <definedName name="大專女子乙組">工作表2!$M$3:$M$10</definedName>
    <definedName name="大專女子甲組">工作表2!$M$3:$M$10</definedName>
    <definedName name="大專男子乙組">工作表2!$L$3:$L$10</definedName>
    <definedName name="大專男子甲組">工作表2!$L$3:$L$10</definedName>
    <definedName name="女" comment="個人組組別" localSheetId="5">工作表2!$K$2:$K$11</definedName>
    <definedName name="女" comment="女團體組別">工作表2!$H$2:$H$30</definedName>
    <definedName name="男" comment="個人組組別" localSheetId="5">工作表2!$J$2:$J$11</definedName>
    <definedName name="男" comment="男團體組別">工作表2!$G$2:$G$30</definedName>
    <definedName name="性別">工作表2!$E$3:$E$4</definedName>
    <definedName name="所在縣市">團體會員編號查詢暨資料異動登記!$O$1:$P$20</definedName>
    <definedName name="社會女子乙組">工作表2!$M$4:$M$10</definedName>
    <definedName name="社會女子甲組">工作表2!$M$4:$M$10</definedName>
    <definedName name="社會男子乙組">工作表2!$L$4:$L$10</definedName>
    <definedName name="社會男子甲組">工作表2!$L$4:$L$10</definedName>
    <definedName name="高中女子組">工作表2!$O$1:$O$9</definedName>
    <definedName name="高中男子組">工作表2!$N$1:$N$9</definedName>
    <definedName name="國小女生A組">工作表2!$S$1:$S$9</definedName>
    <definedName name="國小女生B組">工作表2!$U$1:$U$10</definedName>
    <definedName name="國小男生A組">工作表2!$R$1:$R$9</definedName>
    <definedName name="國小男生B組">工作表2!$T$1:$T$10</definedName>
    <definedName name="國中女子組">工作表2!$Q$1:$Q$10</definedName>
    <definedName name="國中男子組">工作表2!$P$1:$P$11</definedName>
    <definedName name="會員項目">[1]工作表!$C$2:$C$191</definedName>
    <definedName name="會員編號">工作表2!$A$1:$A$197</definedName>
    <definedName name="團體組組別">工作表2!$E$1:$H$17</definedName>
    <definedName name="團體會員名稱" localSheetId="5">工作表2!$B$1:$B$197</definedName>
    <definedName name="團體會員名稱">工作表2!$B$1:$B$197</definedName>
    <definedName name="團體會員名稱1">工作表2!$A$1:$B$197</definedName>
  </definedNames>
  <calcPr calcId="152511"/>
</workbook>
</file>

<file path=xl/calcChain.xml><?xml version="1.0" encoding="utf-8"?>
<calcChain xmlns="http://schemas.openxmlformats.org/spreadsheetml/2006/main">
  <c r="E5" i="23" l="1"/>
  <c r="E6" i="23" s="1"/>
  <c r="E7" i="23" s="1"/>
  <c r="E8" i="23" s="1"/>
  <c r="E9" i="23" s="1"/>
  <c r="E10" i="23" s="1"/>
  <c r="E11" i="23" s="1"/>
  <c r="E12" i="23" s="1"/>
  <c r="E13" i="23" s="1"/>
  <c r="E14" i="23" s="1"/>
  <c r="E15" i="23" s="1"/>
  <c r="E16" i="23" s="1"/>
  <c r="E17" i="23" s="1"/>
  <c r="E18" i="23" s="1"/>
  <c r="E19" i="23" s="1"/>
  <c r="E20" i="23" s="1"/>
  <c r="E21" i="23" s="1"/>
  <c r="E22" i="23" s="1"/>
  <c r="E23" i="23" s="1"/>
  <c r="E24" i="23" s="1"/>
  <c r="E25" i="23" s="1"/>
  <c r="E26" i="23" s="1"/>
  <c r="E27" i="23" s="1"/>
  <c r="E28" i="23" s="1"/>
  <c r="E29" i="23" s="1"/>
  <c r="E30" i="23" s="1"/>
  <c r="E31" i="23" s="1"/>
  <c r="E32" i="23" s="1"/>
  <c r="E33" i="23" s="1"/>
  <c r="B204" i="28"/>
  <c r="F220" i="28"/>
  <c r="K38" i="23" l="1"/>
  <c r="D21" i="15"/>
  <c r="C3" i="15"/>
  <c r="M11" i="29"/>
  <c r="K3" i="15"/>
  <c r="A1" i="30" s="1"/>
  <c r="G37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38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D39" i="15"/>
  <c r="G39" i="15" l="1"/>
  <c r="C44" i="15" s="1"/>
  <c r="C2" i="23"/>
  <c r="C38" i="23" s="1"/>
  <c r="F2" i="17"/>
  <c r="D5" i="17" s="1"/>
  <c r="C43" i="15"/>
  <c r="L3" i="15"/>
  <c r="C2" i="30"/>
  <c r="N2" i="23"/>
  <c r="N38" i="23" s="1"/>
  <c r="D1" i="17"/>
  <c r="B41" i="17" s="1"/>
  <c r="B9" i="17" l="1"/>
  <c r="B25" i="17"/>
  <c r="B27" i="17"/>
  <c r="B5" i="17"/>
  <c r="B40" i="17"/>
  <c r="B36" i="17"/>
  <c r="B32" i="17"/>
  <c r="B28" i="17"/>
  <c r="B22" i="17"/>
  <c r="B18" i="17"/>
  <c r="B14" i="17"/>
  <c r="B10" i="17"/>
  <c r="B39" i="17"/>
  <c r="B35" i="17"/>
  <c r="B31" i="17"/>
  <c r="B26" i="17"/>
  <c r="B21" i="17"/>
  <c r="B17" i="17"/>
  <c r="B13" i="17"/>
  <c r="B8" i="17"/>
  <c r="B38" i="17"/>
  <c r="B34" i="17"/>
  <c r="B30" i="17"/>
  <c r="B24" i="17"/>
  <c r="B20" i="17"/>
  <c r="B16" i="17"/>
  <c r="B12" i="17"/>
  <c r="B7" i="17"/>
  <c r="B42" i="17"/>
  <c r="B37" i="17"/>
  <c r="B33" i="17"/>
  <c r="B29" i="17"/>
  <c r="B23" i="17"/>
  <c r="B19" i="17"/>
  <c r="B15" i="17"/>
  <c r="B11" i="17"/>
  <c r="B6" i="17"/>
</calcChain>
</file>

<file path=xl/comments1.xml><?xml version="1.0" encoding="utf-8"?>
<comments xmlns="http://schemas.openxmlformats.org/spreadsheetml/2006/main">
  <authors>
    <author>Admin</author>
    <author>ACER</author>
  </authors>
  <commentList>
    <comment ref="H1" authorId="0" shapeId="0">
      <text>
        <r>
          <rPr>
            <sz val="18"/>
            <color indexed="81"/>
            <rFont val="標楷體"/>
            <family val="4"/>
            <charset val="136"/>
          </rPr>
          <t>&lt;--請選擇會員編號即可</t>
        </r>
      </text>
    </comment>
    <comment ref="D5" authorId="1" shapeId="0">
      <text>
        <r>
          <rPr>
            <sz val="18"/>
            <color indexed="81"/>
            <rFont val="標楷體"/>
            <family val="4"/>
            <charset val="136"/>
          </rPr>
          <t>&lt;--請輸入組數/人數(數字)即可</t>
        </r>
      </text>
    </comment>
    <comment ref="C43" authorId="1" shapeId="0">
      <text>
        <r>
          <rPr>
            <b/>
            <sz val="14"/>
            <color indexed="81"/>
            <rFont val="標楷體"/>
            <family val="4"/>
            <charset val="136"/>
          </rPr>
          <t>除非必要/無須填寫或修改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</text>
    </comment>
    <comment ref="C44" authorId="1" shapeId="0">
      <text>
        <r>
          <rPr>
            <b/>
            <sz val="14"/>
            <color indexed="81"/>
            <rFont val="標楷體"/>
            <family val="4"/>
            <charset val="136"/>
          </rPr>
          <t>除非必要/無須填寫或修改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D3" authorId="0" shapeId="0">
      <text>
        <r>
          <rPr>
            <b/>
            <sz val="14"/>
            <color indexed="81"/>
            <rFont val="標楷體"/>
            <family val="4"/>
            <charset val="136"/>
          </rPr>
          <t>以道館或柔委會報名之在學生請務必於名字後面加上(學校名稱)-限四個字</t>
        </r>
      </text>
    </comment>
    <comment ref="G3" authorId="0" shapeId="0">
      <text>
        <r>
          <rPr>
            <b/>
            <sz val="14"/>
            <color indexed="81"/>
            <rFont val="標楷體"/>
            <family val="4"/>
            <charset val="136"/>
          </rPr>
          <t>請輸入
民國年月日六碼
900115</t>
        </r>
      </text>
    </comment>
    <comment ref="I3" authorId="0" shapeId="0">
      <text>
        <r>
          <rPr>
            <b/>
            <sz val="14"/>
            <color indexed="81"/>
            <rFont val="標楷體"/>
            <family val="4"/>
            <charset val="136"/>
          </rPr>
          <t>國小團體組請選擇&lt;國小男生組&gt;及&lt;國小女生組&gt;</t>
        </r>
      </text>
    </comment>
    <comment ref="F4" authorId="0" shapeId="0">
      <text>
        <r>
          <rPr>
            <b/>
            <sz val="16"/>
            <color indexed="81"/>
            <rFont val="標楷體"/>
            <family val="4"/>
            <charset val="136"/>
          </rPr>
          <t>請先鍵入
&lt;性別&gt;
再選擇組別</t>
        </r>
      </text>
    </comment>
    <comment ref="G39" authorId="0" shapeId="0">
      <text>
        <r>
          <rPr>
            <b/>
            <sz val="9"/>
            <color indexed="81"/>
            <rFont val="細明體"/>
            <family val="3"/>
            <charset val="136"/>
          </rPr>
          <t>請輸入年月日六碼</t>
        </r>
        <r>
          <rPr>
            <b/>
            <sz val="9"/>
            <color indexed="81"/>
            <rFont val="Tahoma"/>
            <family val="2"/>
          </rPr>
          <t>900115</t>
        </r>
      </text>
    </comment>
  </commentList>
</comments>
</file>

<file path=xl/sharedStrings.xml><?xml version="1.0" encoding="utf-8"?>
<sst xmlns="http://schemas.openxmlformats.org/spreadsheetml/2006/main" count="1831" uniqueCount="905">
  <si>
    <t>姓名</t>
    <phoneticPr fontId="4" type="noConversion"/>
  </si>
  <si>
    <t>社會男子乙組</t>
    <phoneticPr fontId="4" type="noConversion"/>
  </si>
  <si>
    <t>社會男子甲組</t>
    <phoneticPr fontId="4" type="noConversion"/>
  </si>
  <si>
    <t>社會女子甲組</t>
    <phoneticPr fontId="4" type="noConversion"/>
  </si>
  <si>
    <t>社會女子乙組</t>
    <phoneticPr fontId="4" type="noConversion"/>
  </si>
  <si>
    <t>社會男子乙組</t>
    <phoneticPr fontId="4" type="noConversion"/>
  </si>
  <si>
    <t>團體</t>
    <phoneticPr fontId="4" type="noConversion"/>
  </si>
  <si>
    <t>特別組</t>
    <phoneticPr fontId="4" type="noConversion"/>
  </si>
  <si>
    <t>報名費</t>
    <phoneticPr fontId="4" type="noConversion"/>
  </si>
  <si>
    <t>金額</t>
    <phoneticPr fontId="4" type="noConversion"/>
  </si>
  <si>
    <t>組</t>
    <phoneticPr fontId="4" type="noConversion"/>
  </si>
  <si>
    <t>個人</t>
    <phoneticPr fontId="4" type="noConversion"/>
  </si>
  <si>
    <t>人</t>
    <phoneticPr fontId="4" type="noConversion"/>
  </si>
  <si>
    <t>合計:</t>
    <phoneticPr fontId="4" type="noConversion"/>
  </si>
  <si>
    <t>組別</t>
    <phoneticPr fontId="4" type="noConversion"/>
  </si>
  <si>
    <t>職別</t>
    <phoneticPr fontId="4" type="noConversion"/>
  </si>
  <si>
    <t>+100</t>
    <phoneticPr fontId="4" type="noConversion"/>
  </si>
  <si>
    <t>一</t>
    <phoneticPr fontId="4" type="noConversion"/>
  </si>
  <si>
    <t>二</t>
    <phoneticPr fontId="4" type="noConversion"/>
  </si>
  <si>
    <t>三</t>
    <phoneticPr fontId="4" type="noConversion"/>
  </si>
  <si>
    <t>四</t>
    <phoneticPr fontId="4" type="noConversion"/>
  </si>
  <si>
    <t>五</t>
    <phoneticPr fontId="4" type="noConversion"/>
  </si>
  <si>
    <t>六</t>
    <phoneticPr fontId="4" type="noConversion"/>
  </si>
  <si>
    <t>七</t>
    <phoneticPr fontId="4" type="noConversion"/>
  </si>
  <si>
    <t>八</t>
    <phoneticPr fontId="4" type="noConversion"/>
  </si>
  <si>
    <t>+78</t>
    <phoneticPr fontId="4" type="noConversion"/>
  </si>
  <si>
    <t>九</t>
    <phoneticPr fontId="4" type="noConversion"/>
  </si>
  <si>
    <t>十</t>
    <phoneticPr fontId="4" type="noConversion"/>
  </si>
  <si>
    <t>+55</t>
    <phoneticPr fontId="4" type="noConversion"/>
  </si>
  <si>
    <t>↓</t>
    <phoneticPr fontId="4" type="noConversion"/>
  </si>
  <si>
    <t>匯款證明單:</t>
    <phoneticPr fontId="4" type="noConversion"/>
  </si>
  <si>
    <t>收據金額:</t>
    <phoneticPr fontId="4" type="noConversion"/>
  </si>
  <si>
    <t>高中男子組</t>
    <phoneticPr fontId="4" type="noConversion"/>
  </si>
  <si>
    <t>高中女子組</t>
    <phoneticPr fontId="4" type="noConversion"/>
  </si>
  <si>
    <t>國中男子組</t>
    <phoneticPr fontId="4" type="noConversion"/>
  </si>
  <si>
    <t>國中女子組</t>
    <phoneticPr fontId="4" type="noConversion"/>
  </si>
  <si>
    <t>團體/個人</t>
    <phoneticPr fontId="4" type="noConversion"/>
  </si>
  <si>
    <t>收據抬頭:</t>
  </si>
  <si>
    <t>聯絡人:</t>
    <phoneticPr fontId="4" type="noConversion"/>
  </si>
  <si>
    <t>聯絡電話:</t>
    <phoneticPr fontId="4" type="noConversion"/>
  </si>
  <si>
    <t>□電匯單□ATM轉帳收據□其他:</t>
    <phoneticPr fontId="4" type="noConversion"/>
  </si>
  <si>
    <t>單位及教練簽章:</t>
    <phoneticPr fontId="4" type="noConversion"/>
  </si>
  <si>
    <t>人數</t>
    <phoneticPr fontId="4" type="noConversion"/>
  </si>
  <si>
    <t>姓名</t>
    <phoneticPr fontId="4" type="noConversion"/>
  </si>
  <si>
    <t>出生年月日</t>
    <phoneticPr fontId="4" type="noConversion"/>
  </si>
  <si>
    <t>身份證字號</t>
    <phoneticPr fontId="4" type="noConversion"/>
  </si>
  <si>
    <t>團體組</t>
    <phoneticPr fontId="4" type="noConversion"/>
  </si>
  <si>
    <t>請選量級↓</t>
    <phoneticPr fontId="4" type="noConversion"/>
  </si>
  <si>
    <t>性別</t>
    <phoneticPr fontId="4" type="noConversion"/>
  </si>
  <si>
    <t>(二)個人組組別</t>
    <phoneticPr fontId="4" type="noConversion"/>
  </si>
  <si>
    <t>+81</t>
    <phoneticPr fontId="4" type="noConversion"/>
  </si>
  <si>
    <t>+70</t>
    <phoneticPr fontId="4" type="noConversion"/>
  </si>
  <si>
    <t>大專男子乙組</t>
    <phoneticPr fontId="4" type="noConversion"/>
  </si>
  <si>
    <t>大專女子乙組</t>
    <phoneticPr fontId="4" type="noConversion"/>
  </si>
  <si>
    <t>團體</t>
    <phoneticPr fontId="4" type="noConversion"/>
  </si>
  <si>
    <t>組</t>
    <phoneticPr fontId="4" type="noConversion"/>
  </si>
  <si>
    <t>社會男子甲組</t>
    <phoneticPr fontId="4" type="noConversion"/>
  </si>
  <si>
    <t>社會男子乙組</t>
    <phoneticPr fontId="4" type="noConversion"/>
  </si>
  <si>
    <t>社會女子甲組</t>
    <phoneticPr fontId="4" type="noConversion"/>
  </si>
  <si>
    <t>社會女子乙組</t>
    <phoneticPr fontId="4" type="noConversion"/>
  </si>
  <si>
    <t>大專男子乙組</t>
    <phoneticPr fontId="4" type="noConversion"/>
  </si>
  <si>
    <t>大專女子乙組</t>
    <phoneticPr fontId="4" type="noConversion"/>
  </si>
  <si>
    <t>高中男子組</t>
    <phoneticPr fontId="4" type="noConversion"/>
  </si>
  <si>
    <t>高中女子組</t>
    <phoneticPr fontId="4" type="noConversion"/>
  </si>
  <si>
    <t>國中男子組</t>
    <phoneticPr fontId="4" type="noConversion"/>
  </si>
  <si>
    <t>國中女子組</t>
    <phoneticPr fontId="4" type="noConversion"/>
  </si>
  <si>
    <t>隊</t>
    <phoneticPr fontId="4" type="noConversion"/>
  </si>
  <si>
    <t>選手人數=過磅單數量</t>
    <phoneticPr fontId="4" type="noConversion"/>
  </si>
  <si>
    <t>特別組</t>
    <phoneticPr fontId="4" type="noConversion"/>
  </si>
  <si>
    <t>人</t>
    <phoneticPr fontId="4" type="noConversion"/>
  </si>
  <si>
    <t>個人組報名人數</t>
    <phoneticPr fontId="4" type="noConversion"/>
  </si>
  <si>
    <t>會員號碼</t>
    <phoneticPr fontId="4" type="noConversion"/>
  </si>
  <si>
    <t>特別組</t>
    <phoneticPr fontId="4" type="noConversion"/>
  </si>
  <si>
    <t>報名單位：</t>
    <phoneticPr fontId="4" type="noConversion"/>
  </si>
  <si>
    <t>國小男生A組</t>
    <phoneticPr fontId="4" type="noConversion"/>
  </si>
  <si>
    <t>國小女生A組</t>
    <phoneticPr fontId="4" type="noConversion"/>
  </si>
  <si>
    <t>國小男生B組</t>
    <phoneticPr fontId="4" type="noConversion"/>
  </si>
  <si>
    <t>國小女生B組</t>
    <phoneticPr fontId="4" type="noConversion"/>
  </si>
  <si>
    <t>組</t>
    <phoneticPr fontId="4" type="noConversion"/>
  </si>
  <si>
    <t>團體</t>
    <phoneticPr fontId="4" type="noConversion"/>
  </si>
  <si>
    <t>團體組報名組數</t>
    <phoneticPr fontId="4" type="noConversion"/>
  </si>
  <si>
    <t>國小男生組</t>
    <phoneticPr fontId="4" type="noConversion"/>
  </si>
  <si>
    <t>國小女生組</t>
    <phoneticPr fontId="4" type="noConversion"/>
  </si>
  <si>
    <t>(一)團體組</t>
    <phoneticPr fontId="4" type="noConversion"/>
  </si>
  <si>
    <t>大專女子乙組</t>
    <phoneticPr fontId="4" type="noConversion"/>
  </si>
  <si>
    <t>4.標準報名表如右--------------------------------------------&gt;</t>
    <phoneticPr fontId="4" type="noConversion"/>
  </si>
  <si>
    <t>※B.職員名單與C.選手名單務必一致</t>
    <phoneticPr fontId="4" type="noConversion"/>
  </si>
  <si>
    <t>大專男子甲組</t>
    <phoneticPr fontId="4" type="noConversion"/>
  </si>
  <si>
    <t>大專女子甲組</t>
    <phoneticPr fontId="4" type="noConversion"/>
  </si>
  <si>
    <t>請勿刪除任何欄位~謝謝!</t>
    <phoneticPr fontId="4" type="noConversion"/>
  </si>
  <si>
    <t>本人報名資料僅供主辦單位辦理本活動使用</t>
    <phoneticPr fontId="4" type="noConversion"/>
  </si>
  <si>
    <t>安平道館</t>
  </si>
  <si>
    <t>后里柔道館</t>
  </si>
  <si>
    <t>蘭陽技術學院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</si>
  <si>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</si>
  <si>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</si>
  <si>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</si>
  <si>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</si>
  <si>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</si>
  <si>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</si>
  <si>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</si>
  <si>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</si>
  <si>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</si>
  <si>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</si>
  <si>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</si>
  <si>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</si>
  <si>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</si>
  <si>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</si>
  <si>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</si>
  <si>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</si>
  <si>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</si>
  <si>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</si>
  <si>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</si>
  <si>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022</t>
  </si>
  <si>
    <t>023</t>
  </si>
  <si>
    <t>024</t>
  </si>
  <si>
    <t>025</t>
  </si>
  <si>
    <t>026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</si>
  <si>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</si>
  <si>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</si>
  <si>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</si>
  <si>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</si>
  <si>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</si>
  <si>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</si>
  <si>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</si>
  <si>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</si>
  <si>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</si>
  <si>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</si>
  <si>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</si>
  <si>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</si>
  <si>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</si>
  <si>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</si>
  <si>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</si>
  <si>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</si>
  <si>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</si>
  <si>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</si>
  <si>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</si>
  <si>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</si>
  <si>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</si>
  <si>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</si>
  <si>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</si>
  <si>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</si>
  <si>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</si>
  <si>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</si>
  <si>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</si>
  <si>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</si>
  <si>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</si>
  <si>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</si>
  <si>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</si>
  <si>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</si>
  <si>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</si>
  <si>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</si>
  <si>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</si>
  <si>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</si>
  <si>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</si>
  <si>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</si>
  <si>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</si>
  <si>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</si>
  <si>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</si>
  <si>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</si>
  <si>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</si>
  <si>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</si>
  <si>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</si>
  <si>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</si>
  <si>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</si>
  <si>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</si>
  <si>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</si>
  <si>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</si>
  <si>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</si>
  <si>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</si>
  <si>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</si>
  <si>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</si>
  <si>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</si>
  <si>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</si>
  <si>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</si>
  <si>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</si>
  <si>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</si>
  <si>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</si>
  <si>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</si>
  <si>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</si>
  <si>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</si>
  <si>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</si>
  <si>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</si>
  <si>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</si>
  <si>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095</t>
  </si>
  <si>
    <t>096</t>
  </si>
  <si>
    <t>097</t>
  </si>
  <si>
    <t>098</t>
  </si>
  <si>
    <t>099</t>
  </si>
  <si>
    <t>團體會員名稱</t>
  </si>
  <si>
    <t>高雄市體育會柔道委員會</t>
  </si>
  <si>
    <t>屏東縣體育會柔道委員會</t>
  </si>
  <si>
    <t>宜蘭縣體育會柔道委員會</t>
  </si>
  <si>
    <t>中國文化大學</t>
  </si>
  <si>
    <t>國立體育大學</t>
  </si>
  <si>
    <t>臺中市私立新民高級中學</t>
  </si>
  <si>
    <t>新北市立明德高級中學</t>
  </si>
  <si>
    <t>高雄市私立三信高級家事商業職業學校</t>
  </si>
  <si>
    <t>基隆市體育會柔道委員會</t>
  </si>
  <si>
    <t>臺北市大理高級中學</t>
  </si>
  <si>
    <t>桃園市體育會柔道委員會</t>
  </si>
  <si>
    <t>嘉義縣私立協志高級工商職業學校</t>
  </si>
  <si>
    <t>弘光科技大學</t>
  </si>
  <si>
    <t>臺北市立大同高級中學</t>
  </si>
  <si>
    <t>基隆市立安樂高級中學</t>
  </si>
  <si>
    <t>屏東縣立枋寮高級中學</t>
  </si>
  <si>
    <t>高雄市立翠屏國民中小學</t>
  </si>
  <si>
    <t>高雄市立文山高級中學</t>
  </si>
  <si>
    <t>新北市立竹圍高級中學</t>
  </si>
  <si>
    <t>嘉義市柔道協會</t>
  </si>
  <si>
    <t>高雄市立海青高級工商職業學校</t>
  </si>
  <si>
    <t>新北市立三民高級中學</t>
  </si>
  <si>
    <t>新北市立錦和高級中學</t>
  </si>
  <si>
    <t>大安柔道館</t>
  </si>
  <si>
    <t>屏東縣立大同高級中學</t>
  </si>
  <si>
    <t>苗栗縣立苑裡高級中學</t>
  </si>
  <si>
    <t>長庚學校財團法人長庚科技大學</t>
  </si>
  <si>
    <t>嘉義縣體育會柔道委員會
(嘉義縣朴子柔道訓練站)</t>
  </si>
  <si>
    <t>台南市柔道進步協會</t>
  </si>
  <si>
    <t>國立曾文高級家事商業職業學校</t>
  </si>
  <si>
    <t>國立斗六高級中學</t>
  </si>
  <si>
    <t>美和學校財團法人美和科技大學</t>
  </si>
  <si>
    <t>銘傳大學</t>
  </si>
  <si>
    <t>國立嘉義大學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</si>
  <si>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</si>
  <si>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</si>
  <si>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</si>
  <si>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</si>
  <si>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</si>
  <si>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</si>
  <si>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</si>
  <si>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</si>
  <si>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</si>
  <si>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</si>
  <si>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</si>
  <si>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</si>
  <si>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</si>
  <si>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</si>
  <si>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</si>
  <si>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</si>
  <si>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</si>
  <si>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</si>
  <si>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</si>
  <si>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</si>
  <si>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</si>
  <si>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</si>
  <si>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</si>
  <si>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</si>
  <si>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</si>
  <si>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</si>
  <si>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</si>
  <si>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</si>
  <si>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</si>
  <si>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</si>
  <si>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</si>
  <si>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</si>
  <si>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</si>
  <si>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</si>
  <si>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</si>
  <si>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</si>
  <si>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</si>
  <si>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</si>
  <si>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</si>
  <si>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</si>
  <si>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</si>
  <si>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</si>
  <si>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</si>
  <si>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</si>
  <si>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</si>
  <si>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</si>
  <si>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150</t>
  </si>
  <si>
    <t>151</t>
  </si>
  <si>
    <t>152</t>
  </si>
  <si>
    <t>153</t>
  </si>
  <si>
    <t>154</t>
  </si>
  <si>
    <t>155</t>
  </si>
  <si>
    <t>156</t>
  </si>
  <si>
    <t>158</t>
  </si>
  <si>
    <t>159</t>
  </si>
  <si>
    <t>160</t>
  </si>
  <si>
    <t>161</t>
  </si>
  <si>
    <t>162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</si>
  <si>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</si>
  <si>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</si>
  <si>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</si>
  <si>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</si>
  <si>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</si>
  <si>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</si>
  <si>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</si>
  <si>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</si>
  <si>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</si>
  <si>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</si>
  <si>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</si>
  <si>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</si>
  <si>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</si>
  <si>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</si>
  <si>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</si>
  <si>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</si>
  <si>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</si>
  <si>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</si>
  <si>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</si>
  <si>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</si>
  <si>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</si>
  <si>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</si>
  <si>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</si>
  <si>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</si>
  <si>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</si>
  <si>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請選組別↓</t>
  </si>
  <si>
    <t>第二級-66kg</t>
    <phoneticPr fontId="4" type="noConversion"/>
  </si>
  <si>
    <t>第三級-73kg</t>
    <phoneticPr fontId="4" type="noConversion"/>
  </si>
  <si>
    <t>社會男子甲組</t>
    <phoneticPr fontId="4" type="noConversion"/>
  </si>
  <si>
    <t>第四級-81kg</t>
    <phoneticPr fontId="4" type="noConversion"/>
  </si>
  <si>
    <t>第五級-90kg</t>
    <phoneticPr fontId="4" type="noConversion"/>
  </si>
  <si>
    <t>第六級-100kg</t>
    <phoneticPr fontId="4" type="noConversion"/>
  </si>
  <si>
    <t>第七級+100kg</t>
    <phoneticPr fontId="4" type="noConversion"/>
  </si>
  <si>
    <t>第一級-48kg</t>
    <phoneticPr fontId="4" type="noConversion"/>
  </si>
  <si>
    <t>第二級-52kg</t>
    <phoneticPr fontId="4" type="noConversion"/>
  </si>
  <si>
    <t>第三級-57kg</t>
    <phoneticPr fontId="4" type="noConversion"/>
  </si>
  <si>
    <t>第四級-63kg</t>
    <phoneticPr fontId="4" type="noConversion"/>
  </si>
  <si>
    <t>第五級-70kg</t>
    <phoneticPr fontId="4" type="noConversion"/>
  </si>
  <si>
    <t>第六級-78kg</t>
    <phoneticPr fontId="4" type="noConversion"/>
  </si>
  <si>
    <t>第七級+78kg</t>
    <phoneticPr fontId="4" type="noConversion"/>
  </si>
  <si>
    <r>
      <t>請選組別</t>
    </r>
    <r>
      <rPr>
        <sz val="11"/>
        <rFont val="新細明體"/>
        <family val="1"/>
        <charset val="136"/>
      </rPr>
      <t>↓</t>
    </r>
    <phoneticPr fontId="4" type="noConversion"/>
  </si>
  <si>
    <t>級數&amp;量級</t>
    <phoneticPr fontId="4" type="noConversion"/>
  </si>
  <si>
    <t>(一)個人組組別</t>
    <phoneticPr fontId="4" type="noConversion"/>
  </si>
  <si>
    <t>性別</t>
    <phoneticPr fontId="4" type="noConversion"/>
  </si>
  <si>
    <t>男</t>
    <phoneticPr fontId="4" type="noConversion"/>
  </si>
  <si>
    <t>女</t>
    <phoneticPr fontId="4" type="noConversion"/>
  </si>
  <si>
    <t>團體組組別</t>
    <phoneticPr fontId="4" type="noConversion"/>
  </si>
  <si>
    <t>個人組組別</t>
    <phoneticPr fontId="4" type="noConversion"/>
  </si>
  <si>
    <t>請選擇會員編號↓</t>
    <phoneticPr fontId="4" type="noConversion"/>
  </si>
  <si>
    <t>請選組別↓</t>
    <phoneticPr fontId="4" type="noConversion"/>
  </si>
  <si>
    <t>男團體組組別</t>
    <phoneticPr fontId="4" type="noConversion"/>
  </si>
  <si>
    <t>女團體組組別</t>
    <phoneticPr fontId="4" type="noConversion"/>
  </si>
  <si>
    <t>國小男生組</t>
    <phoneticPr fontId="4" type="noConversion"/>
  </si>
  <si>
    <t>國小女生組</t>
    <phoneticPr fontId="4" type="noConversion"/>
  </si>
  <si>
    <t>請選組別↓</t>
    <phoneticPr fontId="4" type="noConversion"/>
  </si>
  <si>
    <t>請選</t>
    <phoneticPr fontId="4" type="noConversion"/>
  </si>
  <si>
    <t>男個人組組別</t>
    <phoneticPr fontId="4" type="noConversion"/>
  </si>
  <si>
    <t>女個人組組別</t>
    <phoneticPr fontId="4" type="noConversion"/>
  </si>
  <si>
    <t>第一級-60kg</t>
    <phoneticPr fontId="4" type="noConversion"/>
  </si>
  <si>
    <t>第一級-55kg</t>
    <phoneticPr fontId="4" type="noConversion"/>
  </si>
  <si>
    <t>第二級-60kg</t>
    <phoneticPr fontId="4" type="noConversion"/>
  </si>
  <si>
    <t>第三級-66kg</t>
    <phoneticPr fontId="4" type="noConversion"/>
  </si>
  <si>
    <t>第四級-73kg</t>
    <phoneticPr fontId="4" type="noConversion"/>
  </si>
  <si>
    <t>第五級-81kg</t>
    <phoneticPr fontId="4" type="noConversion"/>
  </si>
  <si>
    <t>第六級-90kg</t>
    <phoneticPr fontId="4" type="noConversion"/>
  </si>
  <si>
    <t>第七級-100kg</t>
    <phoneticPr fontId="4" type="noConversion"/>
  </si>
  <si>
    <t>第八級+100kg</t>
    <phoneticPr fontId="4" type="noConversion"/>
  </si>
  <si>
    <t>第二級-48kg</t>
    <phoneticPr fontId="4" type="noConversion"/>
  </si>
  <si>
    <t>第三級-52kg</t>
    <phoneticPr fontId="4" type="noConversion"/>
  </si>
  <si>
    <t>第四級-57kg</t>
    <phoneticPr fontId="4" type="noConversion"/>
  </si>
  <si>
    <t>第五級-63kg</t>
    <phoneticPr fontId="4" type="noConversion"/>
  </si>
  <si>
    <t>第六級-70kg</t>
    <phoneticPr fontId="4" type="noConversion"/>
  </si>
  <si>
    <t>第七級-78kg</t>
    <phoneticPr fontId="4" type="noConversion"/>
  </si>
  <si>
    <t>第八級+78kg</t>
    <phoneticPr fontId="4" type="noConversion"/>
  </si>
  <si>
    <t>第一級-38kg</t>
    <phoneticPr fontId="4" type="noConversion"/>
  </si>
  <si>
    <t>第二級-42kg</t>
    <phoneticPr fontId="4" type="noConversion"/>
  </si>
  <si>
    <t>第三級-46kg</t>
    <phoneticPr fontId="4" type="noConversion"/>
  </si>
  <si>
    <t>第四級-50kg</t>
    <phoneticPr fontId="4" type="noConversion"/>
  </si>
  <si>
    <t>第五級-55kg</t>
    <phoneticPr fontId="4" type="noConversion"/>
  </si>
  <si>
    <t>第六級-60kg</t>
    <phoneticPr fontId="4" type="noConversion"/>
  </si>
  <si>
    <t>第七級-66kg</t>
    <phoneticPr fontId="4" type="noConversion"/>
  </si>
  <si>
    <t>第八級-73kg</t>
    <phoneticPr fontId="4" type="noConversion"/>
  </si>
  <si>
    <t>第九級-81kg</t>
    <phoneticPr fontId="4" type="noConversion"/>
  </si>
  <si>
    <t>第十級+81kg</t>
    <phoneticPr fontId="4" type="noConversion"/>
  </si>
  <si>
    <t>第一級-36kg</t>
    <phoneticPr fontId="4" type="noConversion"/>
  </si>
  <si>
    <t>第二級-40kg</t>
    <phoneticPr fontId="4" type="noConversion"/>
  </si>
  <si>
    <t>第三級-44kg</t>
    <phoneticPr fontId="4" type="noConversion"/>
  </si>
  <si>
    <t>第四級-48kg</t>
    <phoneticPr fontId="4" type="noConversion"/>
  </si>
  <si>
    <t>第五級-52kg</t>
    <phoneticPr fontId="4" type="noConversion"/>
  </si>
  <si>
    <t>第六級-57kg</t>
    <phoneticPr fontId="4" type="noConversion"/>
  </si>
  <si>
    <t>第七級-63kg</t>
    <phoneticPr fontId="4" type="noConversion"/>
  </si>
  <si>
    <t>第八級-70kg</t>
    <phoneticPr fontId="4" type="noConversion"/>
  </si>
  <si>
    <t>第九級+70kg</t>
    <phoneticPr fontId="4" type="noConversion"/>
  </si>
  <si>
    <t>第一級-30kg</t>
    <phoneticPr fontId="4" type="noConversion"/>
  </si>
  <si>
    <t>第二級-33kg</t>
    <phoneticPr fontId="4" type="noConversion"/>
  </si>
  <si>
    <t>第三級-37kg</t>
    <phoneticPr fontId="4" type="noConversion"/>
  </si>
  <si>
    <t>第四級-41kg</t>
    <phoneticPr fontId="4" type="noConversion"/>
  </si>
  <si>
    <t>第五級-45kg</t>
    <phoneticPr fontId="4" type="noConversion"/>
  </si>
  <si>
    <t>第六級-50kg</t>
    <phoneticPr fontId="4" type="noConversion"/>
  </si>
  <si>
    <t>第七級-55kg</t>
    <phoneticPr fontId="4" type="noConversion"/>
  </si>
  <si>
    <t>第八級+55kg</t>
    <phoneticPr fontId="4" type="noConversion"/>
  </si>
  <si>
    <t>第一級-26kg</t>
    <phoneticPr fontId="4" type="noConversion"/>
  </si>
  <si>
    <t>第二級-30kg</t>
    <phoneticPr fontId="4" type="noConversion"/>
  </si>
  <si>
    <t>第三級-33kg</t>
    <phoneticPr fontId="4" type="noConversion"/>
  </si>
  <si>
    <t>第四級-37kg</t>
    <phoneticPr fontId="4" type="noConversion"/>
  </si>
  <si>
    <t>第五級-41kg</t>
    <phoneticPr fontId="4" type="noConversion"/>
  </si>
  <si>
    <t>第六級-45kg</t>
    <phoneticPr fontId="4" type="noConversion"/>
  </si>
  <si>
    <t>第七級-50kg</t>
    <phoneticPr fontId="4" type="noConversion"/>
  </si>
  <si>
    <t>第八級-55kg</t>
    <phoneticPr fontId="4" type="noConversion"/>
  </si>
  <si>
    <t>第九級+55kg</t>
    <phoneticPr fontId="4" type="noConversion"/>
  </si>
  <si>
    <t>3.請填入聯絡人及聯絡人電話。</t>
    <phoneticPr fontId="4" type="noConversion"/>
  </si>
  <si>
    <t>男</t>
  </si>
  <si>
    <t>大專男子甲組</t>
    <phoneticPr fontId="4" type="noConversion"/>
  </si>
  <si>
    <t>大專女子甲組</t>
    <phoneticPr fontId="4" type="noConversion"/>
  </si>
  <si>
    <t>單位及教練簽章:</t>
    <phoneticPr fontId="4" type="noConversion"/>
  </si>
  <si>
    <t>單位及教練簽章:</t>
    <phoneticPr fontId="4" type="noConversion"/>
  </si>
  <si>
    <t>選手名單</t>
    <phoneticPr fontId="4" type="noConversion"/>
  </si>
  <si>
    <t>匯款證明單黏貼處~超出下頁部份往上摺即可~謝謝!</t>
    <phoneticPr fontId="4" type="noConversion"/>
  </si>
  <si>
    <t>3.請將匯款證明黏貼於&lt;匯款證明單黏貼處&gt;~超出部份往上摺即可。</t>
    <phoneticPr fontId="4" type="noConversion"/>
  </si>
  <si>
    <t>1.請選擇會員號碼。</t>
    <phoneticPr fontId="4" type="noConversion"/>
  </si>
  <si>
    <r>
      <rPr>
        <sz val="14"/>
        <rFont val="新細明體"/>
        <family val="1"/>
        <charset val="136"/>
      </rPr>
      <t>※</t>
    </r>
    <r>
      <rPr>
        <sz val="14"/>
        <rFont val="標楷體"/>
        <family val="4"/>
        <charset val="136"/>
      </rPr>
      <t>單位名稱會自行顯示，若要開立不同名稱之收據~請另外註記</t>
    </r>
    <phoneticPr fontId="4" type="noConversion"/>
  </si>
  <si>
    <t>※輸入組數/人數後，金額會自動計算，不需再填。</t>
    <phoneticPr fontId="4" type="noConversion"/>
  </si>
  <si>
    <t>2.請填入報名組數及人數。</t>
    <phoneticPr fontId="4" type="noConversion"/>
  </si>
  <si>
    <t>B.職員名單(須列印郵寄)</t>
    <phoneticPr fontId="4" type="noConversion"/>
  </si>
  <si>
    <t>A.報名總表(須列印，連同匯款證明單一同郵寄以完成報名)</t>
    <phoneticPr fontId="4" type="noConversion"/>
  </si>
  <si>
    <t>C.選手名單(須列印郵寄)</t>
    <phoneticPr fontId="4" type="noConversion"/>
  </si>
  <si>
    <t>(團體組含隊長至多七名)</t>
    <phoneticPr fontId="4" type="noConversion"/>
  </si>
  <si>
    <t>※ B.隊職員名單與 C.選手名單務必一致</t>
    <phoneticPr fontId="4" type="noConversion"/>
  </si>
  <si>
    <t>項</t>
    <phoneticPr fontId="4" type="noConversion"/>
  </si>
  <si>
    <t>3.未報名之組別~請自行刪減表格列後再列印。</t>
    <phoneticPr fontId="4" type="noConversion"/>
  </si>
  <si>
    <t>※盡量不使用匯票、現金袋或現金等方式繳交報名費</t>
    <phoneticPr fontId="4" type="noConversion"/>
  </si>
  <si>
    <t>---&gt;會務人員收取現金對帳會容易疏漏</t>
    <phoneticPr fontId="4" type="noConversion"/>
  </si>
  <si>
    <t>※電匯帳戶:中華民國柔道總會呂威震，彰化銀行/中崙分行-5154-01-468000-00。</t>
    <phoneticPr fontId="4" type="noConversion"/>
  </si>
  <si>
    <t xml:space="preserve">C.選手名單 </t>
    <phoneticPr fontId="4" type="noConversion"/>
  </si>
  <si>
    <t>B.隊職員名單</t>
    <phoneticPr fontId="4" type="noConversion"/>
  </si>
  <si>
    <t>匯款證明單</t>
  </si>
  <si>
    <t>家長同意書</t>
    <phoneticPr fontId="4" type="noConversion"/>
  </si>
  <si>
    <t>A.報名總表</t>
    <phoneticPr fontId="4" type="noConversion"/>
  </si>
  <si>
    <t>※郵寄地址:104臺北市中山區朱崙街20號510室。(郵戳為憑)。</t>
    <phoneticPr fontId="4" type="noConversion"/>
  </si>
  <si>
    <t>※需郵寄資料:</t>
    <phoneticPr fontId="4" type="noConversion"/>
  </si>
  <si>
    <t>※如有正當理由無法參賽者，所繳報名費扣除相關行政作業所需支出後退還餘款</t>
    <phoneticPr fontId="4" type="noConversion"/>
  </si>
  <si>
    <r>
      <t>※請於報名截止日前將電子檔案寄至報名專用電子信箱:</t>
    </r>
    <r>
      <rPr>
        <u/>
        <sz val="14"/>
        <rFont val="標楷體"/>
        <family val="4"/>
        <charset val="136"/>
      </rPr>
      <t>tpejudo.ctja@gmail.com</t>
    </r>
    <r>
      <rPr>
        <sz val="14"/>
        <rFont val="標楷體"/>
        <family val="4"/>
        <charset val="136"/>
      </rPr>
      <t>。</t>
    </r>
    <phoneticPr fontId="4" type="noConversion"/>
  </si>
  <si>
    <t>※團體會員常年會費或個人會員常年會費歡迎連同報名費一起繳交</t>
    <phoneticPr fontId="4" type="noConversion"/>
  </si>
  <si>
    <t>4.以道館或柔委會報名之在學生請務必於名字後面加上(學校名稱)</t>
    <phoneticPr fontId="4" type="noConversion"/>
  </si>
  <si>
    <t>十、報名手續：一律採用電子郵件方式報名。</t>
    <phoneticPr fontId="4" type="noConversion"/>
  </si>
  <si>
    <t>格式組(一組2人)</t>
    <phoneticPr fontId="4" type="noConversion"/>
  </si>
  <si>
    <t>---&gt;(退報名費二分之一)(※限報到前告知)</t>
    <phoneticPr fontId="4" type="noConversion"/>
  </si>
  <si>
    <r>
      <t>國小團體組請</t>
    </r>
    <r>
      <rPr>
        <b/>
        <u/>
        <sz val="16"/>
        <color indexed="12"/>
        <rFont val="標楷體"/>
        <family val="4"/>
        <charset val="136"/>
      </rPr>
      <t>選擇</t>
    </r>
    <r>
      <rPr>
        <b/>
        <sz val="16"/>
        <color indexed="12"/>
        <rFont val="標楷體"/>
        <family val="4"/>
        <charset val="136"/>
      </rPr>
      <t>&lt;國小男生組&gt;及&lt;國小女生組&gt;</t>
    </r>
    <phoneticPr fontId="4" type="noConversion"/>
  </si>
  <si>
    <t>會員項目</t>
  </si>
  <si>
    <t>新北市立土城國民中學</t>
  </si>
  <si>
    <t>臺南市立民德國民中學</t>
  </si>
  <si>
    <t>新北市立江翠國民中學</t>
  </si>
  <si>
    <t>高雄市立中庄國民中學</t>
  </si>
  <si>
    <t>高雄市大寮區中庄國民小學</t>
  </si>
  <si>
    <t>新北市立正德國民中學</t>
  </si>
  <si>
    <t>新北市淡水區鄧公國民小學</t>
  </si>
  <si>
    <t>新北市立碧華國民中學</t>
  </si>
  <si>
    <t>臺中市立豐原國民中學</t>
  </si>
  <si>
    <t>新北市立溪崑國民中學</t>
  </si>
  <si>
    <t>新竹縣尖石鄉秀巒國民小學</t>
  </si>
  <si>
    <t>屏東縣立泰武國民中學</t>
  </si>
  <si>
    <t>屏東縣泰武鄉武潭國民小學</t>
  </si>
  <si>
    <t>臺北市立北投國民中學</t>
  </si>
  <si>
    <t>新北市中和區錦和國民小學</t>
  </si>
  <si>
    <t>桃園市立會稽國民中學</t>
  </si>
  <si>
    <t>苗栗縣立致民國民中學</t>
  </si>
  <si>
    <t>新北市淡水區新興國民小學</t>
  </si>
  <si>
    <t>桃園市楊梅區大同國民小學</t>
  </si>
  <si>
    <t>雲林縣立二崙國民中學</t>
  </si>
  <si>
    <t>屏東縣三地門鄉地磨兒國民小學</t>
  </si>
  <si>
    <t>臺北市立民權國民中學</t>
  </si>
  <si>
    <t>新北市板橋區江翠國民小學</t>
  </si>
  <si>
    <t>苗栗縣苑裡鎮山腳國民小學</t>
  </si>
  <si>
    <t>基隆市安樂區建德國民小學</t>
  </si>
  <si>
    <t>桃園市立楊梅國民中學</t>
  </si>
  <si>
    <t>高雄市立大義國民中學</t>
  </si>
  <si>
    <t>新竹縣立尖石國民中學</t>
  </si>
  <si>
    <t>苗栗縣泰安鄉梅園國民小學</t>
  </si>
  <si>
    <t>嘉義市立大業國民中學</t>
  </si>
  <si>
    <t>屏東縣立牡丹國民中學</t>
  </si>
  <si>
    <t>彰化縣立和群國民中學</t>
  </si>
  <si>
    <t>嘉義市立北興國民中學</t>
  </si>
  <si>
    <t>臺北市立桃源國民中學</t>
  </si>
  <si>
    <t>政府機關</t>
    <phoneticPr fontId="4" type="noConversion"/>
  </si>
  <si>
    <t>道館</t>
    <phoneticPr fontId="4" type="noConversion"/>
  </si>
  <si>
    <t>大專院校</t>
    <phoneticPr fontId="4" type="noConversion"/>
  </si>
  <si>
    <t>中等學校</t>
    <phoneticPr fontId="4" type="noConversion"/>
  </si>
  <si>
    <t>小學</t>
    <phoneticPr fontId="4" type="noConversion"/>
  </si>
  <si>
    <t>推廣協會</t>
    <phoneticPr fontId="4" type="noConversion"/>
  </si>
  <si>
    <t xml:space="preserve">未報名之組別~可將&lt;表格列&gt;請自行刪減後再列印~謝謝! </t>
  </si>
  <si>
    <t>&lt;--1.請先選擇&lt;或填入3碼&gt;會員編號</t>
    <phoneticPr fontId="4" type="noConversion"/>
  </si>
  <si>
    <t>新北市體育總會柔道委員會</t>
    <phoneticPr fontId="26" type="noConversion"/>
  </si>
  <si>
    <t>板橋區體育會柔道委員會</t>
    <phoneticPr fontId="26" type="noConversion"/>
  </si>
  <si>
    <t>縣(市)委員會</t>
    <phoneticPr fontId="4" type="noConversion"/>
  </si>
  <si>
    <t>新竹市體育會柔道委員會</t>
    <phoneticPr fontId="26" type="noConversion"/>
  </si>
  <si>
    <t>南投縣體育會柔道委員會</t>
    <phoneticPr fontId="26" type="noConversion"/>
  </si>
  <si>
    <t>嘉義市體育會柔道委員會</t>
    <phoneticPr fontId="26" type="noConversion"/>
  </si>
  <si>
    <t>臺灣警察專科學校</t>
    <phoneticPr fontId="26" type="noConversion"/>
  </si>
  <si>
    <t>國立臺灣體育運動大學</t>
    <phoneticPr fontId="26" type="noConversion"/>
  </si>
  <si>
    <t>臺北市私立稻江高級護理家事職業學校</t>
    <phoneticPr fontId="26" type="noConversion"/>
  </si>
  <si>
    <t>臺北市立士林高級商業職業學校</t>
    <phoneticPr fontId="26" type="noConversion"/>
  </si>
  <si>
    <t>國立蘇澳高級海事水產職業學校</t>
    <phoneticPr fontId="26" type="noConversion"/>
  </si>
  <si>
    <t>臺北市中正區忠義國民小學</t>
    <phoneticPr fontId="26" type="noConversion"/>
  </si>
  <si>
    <t>臺中市后里區后里國民小學</t>
    <phoneticPr fontId="26" type="noConversion"/>
  </si>
  <si>
    <t>草屯鎮柔道委員會</t>
    <phoneticPr fontId="26" type="noConversion"/>
  </si>
  <si>
    <t>臺南市私立長榮高級中學</t>
    <phoneticPr fontId="26" type="noConversion"/>
  </si>
  <si>
    <t>嘉義市私立嘉華高級中學</t>
    <phoneticPr fontId="26" type="noConversion"/>
  </si>
  <si>
    <t>臺東縣臺東市知本國民小學</t>
    <phoneticPr fontId="26" type="noConversion"/>
  </si>
  <si>
    <t>吳鳳學校財團法人吳鳳科技大學</t>
    <phoneticPr fontId="26" type="noConversion"/>
  </si>
  <si>
    <t>南投縣立草屯國民中學</t>
    <phoneticPr fontId="26" type="noConversion"/>
  </si>
  <si>
    <t>臺東縣臺東市卑南國民小學</t>
    <phoneticPr fontId="26" type="noConversion"/>
  </si>
  <si>
    <t>臺北市立復興高級中學</t>
    <phoneticPr fontId="26" type="noConversion"/>
  </si>
  <si>
    <t>憲兵訓練中心(體戰組)</t>
    <phoneticPr fontId="26" type="noConversion"/>
  </si>
  <si>
    <t>臺中市立后綜高級中學</t>
    <phoneticPr fontId="26" type="noConversion"/>
  </si>
  <si>
    <t>彰化縣體育會柔道委員會</t>
    <phoneticPr fontId="26" type="noConversion"/>
  </si>
  <si>
    <t>臺中市體育總會柔道委員會</t>
    <phoneticPr fontId="26" type="noConversion"/>
  </si>
  <si>
    <t>花蓮柔道館</t>
    <phoneticPr fontId="26" type="noConversion"/>
  </si>
  <si>
    <t>可愛柔道館</t>
    <phoneticPr fontId="26" type="noConversion"/>
  </si>
  <si>
    <t>國立臺東大學</t>
    <phoneticPr fontId="26" type="noConversion"/>
  </si>
  <si>
    <t>景文科技大學</t>
    <phoneticPr fontId="26" type="noConversion"/>
  </si>
  <si>
    <t>屏東縣立瑪家國民中學</t>
    <phoneticPr fontId="26" type="noConversion"/>
  </si>
  <si>
    <t>宜蘭縣立南澳高級中學</t>
    <phoneticPr fontId="26" type="noConversion"/>
  </si>
  <si>
    <t>新北市三芝區興華國民小學</t>
    <phoneticPr fontId="26" type="noConversion"/>
  </si>
  <si>
    <t>高雄市立忠孝國民中學</t>
    <phoneticPr fontId="26" type="noConversion"/>
  </si>
  <si>
    <t>新北市立中山國民中學</t>
    <phoneticPr fontId="26" type="noConversion"/>
  </si>
  <si>
    <t>私立開南大學</t>
    <phoneticPr fontId="26" type="noConversion"/>
  </si>
  <si>
    <t>屏東縣立里港國民中學</t>
    <phoneticPr fontId="26" type="noConversion"/>
  </si>
  <si>
    <t>屏東縣立九如國民中學</t>
    <phoneticPr fontId="26" type="noConversion"/>
  </si>
  <si>
    <t>高雄市私立樹德高級家事商業職業學校</t>
    <phoneticPr fontId="26" type="noConversion"/>
  </si>
  <si>
    <t>雲林縣虎尾鎮柔道促進會</t>
    <phoneticPr fontId="26" type="noConversion"/>
  </si>
  <si>
    <t>澎湖縣體育會柔道委員會</t>
    <phoneticPr fontId="26" type="noConversion"/>
  </si>
  <si>
    <t>新竹市立虎林國民中學</t>
    <phoneticPr fontId="26" type="noConversion"/>
  </si>
  <si>
    <t>新營區體育會柔道委員會</t>
    <phoneticPr fontId="26" type="noConversion"/>
  </si>
  <si>
    <t>海軍軍官學校</t>
    <phoneticPr fontId="26" type="noConversion"/>
  </si>
  <si>
    <t>臺中市武道協會</t>
    <phoneticPr fontId="26" type="noConversion"/>
  </si>
  <si>
    <t>南投縣仁愛鄉紅葉國民小學</t>
    <phoneticPr fontId="26" type="noConversion"/>
  </si>
  <si>
    <t>臺南市體育總會柔道委員會</t>
    <phoneticPr fontId="26" type="noConversion"/>
  </si>
  <si>
    <t>臺北市萬華區新和國民小學</t>
    <phoneticPr fontId="26" type="noConversion"/>
  </si>
  <si>
    <t>所在縣市</t>
    <phoneticPr fontId="4" type="noConversion"/>
  </si>
  <si>
    <t>直轄市委員會</t>
    <phoneticPr fontId="4" type="noConversion"/>
  </si>
  <si>
    <t>團體數</t>
    <phoneticPr fontId="4" type="noConversion"/>
  </si>
  <si>
    <t>基隆市 </t>
  </si>
  <si>
    <t>宜蘭縣 </t>
  </si>
  <si>
    <t>桃園縣 </t>
  </si>
  <si>
    <t>苗栗縣 </t>
  </si>
  <si>
    <t>南投縣 </t>
  </si>
  <si>
    <t>彰化縣 </t>
  </si>
  <si>
    <t>雲林縣 </t>
  </si>
  <si>
    <t>屏東縣 </t>
  </si>
  <si>
    <t>花蓮縣 </t>
  </si>
  <si>
    <t>台東縣 </t>
  </si>
  <si>
    <t>新竹縣</t>
    <phoneticPr fontId="4" type="noConversion"/>
  </si>
  <si>
    <t>新竹市 </t>
  </si>
  <si>
    <t>嘉義縣</t>
    <phoneticPr fontId="4" type="noConversion"/>
  </si>
  <si>
    <t>嘉義市 </t>
  </si>
  <si>
    <t>澎湖縣</t>
    <phoneticPr fontId="4" type="noConversion"/>
  </si>
  <si>
    <t>台南市 </t>
    <phoneticPr fontId="4" type="noConversion"/>
  </si>
  <si>
    <t>高雄市 </t>
    <phoneticPr fontId="4" type="noConversion"/>
  </si>
  <si>
    <t>台北市 </t>
    <phoneticPr fontId="4" type="noConversion"/>
  </si>
  <si>
    <t>台中市 </t>
    <phoneticPr fontId="4" type="noConversion"/>
  </si>
  <si>
    <t>縣(市)體育會委員會</t>
    <phoneticPr fontId="4" type="noConversion"/>
  </si>
  <si>
    <t>台灣省體育會柔道協會</t>
    <phoneticPr fontId="26" type="noConversion"/>
  </si>
  <si>
    <t>基隆市</t>
  </si>
  <si>
    <t>臺北市</t>
  </si>
  <si>
    <t>新北市</t>
  </si>
  <si>
    <t>桃園市</t>
  </si>
  <si>
    <t>台中市</t>
  </si>
  <si>
    <t>台南市</t>
    <phoneticPr fontId="26" type="noConversion"/>
  </si>
  <si>
    <t>高雄市</t>
  </si>
  <si>
    <t>新竹市</t>
  </si>
  <si>
    <t>嘉義市</t>
  </si>
  <si>
    <t>新竹縣體育會柔道委員會</t>
    <phoneticPr fontId="26" type="noConversion"/>
  </si>
  <si>
    <t>新竹縣</t>
  </si>
  <si>
    <t>彰化市</t>
  </si>
  <si>
    <t>南投縣</t>
  </si>
  <si>
    <t>嘉義縣</t>
  </si>
  <si>
    <t>屏東市</t>
  </si>
  <si>
    <t>宜蘭縣</t>
  </si>
  <si>
    <t>花蓮縣體育會柔道委員會</t>
    <phoneticPr fontId="26" type="noConversion"/>
  </si>
  <si>
    <t>花蓮縣</t>
  </si>
  <si>
    <t>臺東縣體育會柔道委員會</t>
    <phoneticPr fontId="26" type="noConversion"/>
  </si>
  <si>
    <t>台東市</t>
  </si>
  <si>
    <t>澎湖縣</t>
  </si>
  <si>
    <t>中華民國柔道總會</t>
    <phoneticPr fontId="26" type="noConversion"/>
  </si>
  <si>
    <t>台北市</t>
    <phoneticPr fontId="26" type="noConversion"/>
  </si>
  <si>
    <t>土城區體育會柔道委員會</t>
    <phoneticPr fontId="26" type="noConversion"/>
  </si>
  <si>
    <t>台南市</t>
  </si>
  <si>
    <t>海天武道館</t>
    <phoneticPr fontId="4" type="noConversion"/>
  </si>
  <si>
    <t>臺北市南港區柔道委員會成德柔道館</t>
    <phoneticPr fontId="26" type="noConversion"/>
  </si>
  <si>
    <t>台北市柔道推廣協會</t>
    <phoneticPr fontId="26" type="noConversion"/>
  </si>
  <si>
    <t>台中市柔道館</t>
    <phoneticPr fontId="26" type="noConversion"/>
  </si>
  <si>
    <t>台中市柔道協進會</t>
    <phoneticPr fontId="26" type="noConversion"/>
  </si>
  <si>
    <t>雲林縣</t>
  </si>
  <si>
    <t>臨福柔道館</t>
    <phoneticPr fontId="26" type="noConversion"/>
  </si>
  <si>
    <t>台中市</t>
    <phoneticPr fontId="26" type="noConversion"/>
  </si>
  <si>
    <t>臺北市立大學</t>
    <phoneticPr fontId="26" type="noConversion"/>
  </si>
  <si>
    <t>德明財經科技大學(體育室)</t>
    <phoneticPr fontId="26" type="noConversion"/>
  </si>
  <si>
    <t>康寧學校財團法人康寧大學</t>
    <phoneticPr fontId="26" type="noConversion"/>
  </si>
  <si>
    <t>崇右學校財團法人崇右影藝科技大學</t>
    <phoneticPr fontId="26" type="noConversion"/>
  </si>
  <si>
    <t>中央警察大學</t>
    <phoneticPr fontId="26" type="noConversion"/>
  </si>
  <si>
    <t>元智大學柔道隊</t>
    <phoneticPr fontId="26" type="noConversion"/>
  </si>
  <si>
    <t>南亞科技學校財團法人南亞技術學院</t>
    <phoneticPr fontId="26" type="noConversion"/>
  </si>
  <si>
    <t>大葉大學</t>
    <phoneticPr fontId="26" type="noConversion"/>
  </si>
  <si>
    <t>彰化縣</t>
  </si>
  <si>
    <t>嘉義市</t>
    <phoneticPr fontId="26" type="noConversion"/>
  </si>
  <si>
    <t>陸軍軍官學校</t>
    <phoneticPr fontId="26" type="noConversion"/>
  </si>
  <si>
    <t>屏東縣</t>
  </si>
  <si>
    <t>大仁科技大學</t>
    <phoneticPr fontId="26" type="noConversion"/>
  </si>
  <si>
    <t>屏東縣</t>
    <phoneticPr fontId="26" type="noConversion"/>
  </si>
  <si>
    <t>臺北市私立開南高級商工職業學校</t>
    <phoneticPr fontId="26" type="noConversion"/>
  </si>
  <si>
    <t>臺北市立新民國民中學</t>
    <phoneticPr fontId="26" type="noConversion"/>
  </si>
  <si>
    <t>新北市立八里國民中學</t>
    <phoneticPr fontId="26" type="noConversion"/>
  </si>
  <si>
    <t>新北市立樹林高級中學</t>
    <phoneticPr fontId="26" type="noConversion"/>
  </si>
  <si>
    <t>桃園市立楊明國民中學</t>
    <phoneticPr fontId="26" type="noConversion"/>
  </si>
  <si>
    <t>桃園市立內壢高級中等學校</t>
    <phoneticPr fontId="26" type="noConversion"/>
  </si>
  <si>
    <t>桃園市立觀音高級中等學校</t>
    <phoneticPr fontId="26" type="noConversion"/>
  </si>
  <si>
    <t>桃園市立壽山高級中等學校</t>
    <phoneticPr fontId="26" type="noConversion"/>
  </si>
  <si>
    <t>苗栗縣</t>
  </si>
  <si>
    <t>苗栗縣立福興武術國民中小學</t>
    <phoneticPr fontId="26" type="noConversion"/>
  </si>
  <si>
    <t>臺中市立后里國民中學</t>
    <phoneticPr fontId="26" type="noConversion"/>
  </si>
  <si>
    <t>台中市立神岡國民中學</t>
    <phoneticPr fontId="26" type="noConversion"/>
  </si>
  <si>
    <t>國立和美實驗學校</t>
    <phoneticPr fontId="26" type="noConversion"/>
  </si>
  <si>
    <t>彰化縣立鹿鳴國民中學</t>
    <phoneticPr fontId="26" type="noConversion"/>
  </si>
  <si>
    <t>彰化縣立埔鹽國民中學</t>
    <phoneticPr fontId="26" type="noConversion"/>
  </si>
  <si>
    <t>彰化縣</t>
    <phoneticPr fontId="26" type="noConversion"/>
  </si>
  <si>
    <t>中州學校財團法人中州科技大學</t>
    <phoneticPr fontId="26" type="noConversion"/>
  </si>
  <si>
    <t>彰化縣立彰化藝術高級中學</t>
    <phoneticPr fontId="26" type="noConversion"/>
  </si>
  <si>
    <t>國立南投高級中學</t>
    <phoneticPr fontId="26" type="noConversion"/>
  </si>
  <si>
    <t>南投市</t>
  </si>
  <si>
    <t>南投縣立南崗國民中學</t>
    <phoneticPr fontId="26" type="noConversion"/>
  </si>
  <si>
    <t>南投縣</t>
    <phoneticPr fontId="26" type="noConversion"/>
  </si>
  <si>
    <t>南投縣立南投國民中學</t>
    <phoneticPr fontId="26" type="noConversion"/>
  </si>
  <si>
    <t>南投縣私立同德家事商業職業學校</t>
    <phoneticPr fontId="26" type="noConversion"/>
  </si>
  <si>
    <t>雲林縣立虎尾國民中學</t>
    <phoneticPr fontId="26" type="noConversion"/>
  </si>
  <si>
    <t>臺南市立太子國民中學</t>
    <phoneticPr fontId="26" type="noConversion"/>
  </si>
  <si>
    <t>高雄市立中正高級工業職業學校</t>
    <phoneticPr fontId="26" type="noConversion"/>
  </si>
  <si>
    <t>高雄市立五甲國民中學</t>
    <phoneticPr fontId="26" type="noConversion"/>
  </si>
  <si>
    <t>高雄市立茄萣國民中學</t>
    <phoneticPr fontId="26" type="noConversion"/>
  </si>
  <si>
    <t>國立臺東大學附屬體育高級中學</t>
    <phoneticPr fontId="26" type="noConversion"/>
  </si>
  <si>
    <t>臺東縣立卑南國民中學</t>
    <phoneticPr fontId="26" type="noConversion"/>
  </si>
  <si>
    <t>台北市中山區吉林國民小學</t>
    <phoneticPr fontId="26" type="noConversion"/>
  </si>
  <si>
    <t>163</t>
    <phoneticPr fontId="26" type="noConversion"/>
  </si>
  <si>
    <t>新北市三峽區介壽國民小學</t>
    <phoneticPr fontId="26" type="noConversion"/>
  </si>
  <si>
    <t>新北市</t>
    <phoneticPr fontId="26" type="noConversion"/>
  </si>
  <si>
    <t>桃園市桃園區大業國民小學</t>
    <phoneticPr fontId="26" type="noConversion"/>
  </si>
  <si>
    <t>苗栗縣</t>
    <phoneticPr fontId="26" type="noConversion"/>
  </si>
  <si>
    <t>臺中市后里區內埔國民小學</t>
    <phoneticPr fontId="26" type="noConversion"/>
  </si>
  <si>
    <t>臺中市豐原區瑞穗國民小學</t>
    <phoneticPr fontId="26" type="noConversion"/>
  </si>
  <si>
    <t>臺中市豐原區豐田國民小學</t>
    <phoneticPr fontId="26" type="noConversion"/>
  </si>
  <si>
    <t>臺中市豐原區富春國民小學</t>
    <phoneticPr fontId="26" type="noConversion"/>
  </si>
  <si>
    <t>南投縣仁愛鄉發祥國民小學</t>
    <phoneticPr fontId="26" type="noConversion"/>
  </si>
  <si>
    <t>南投縣信義鄉同富國民小學</t>
  </si>
  <si>
    <t>屏東縣枋寮鄉枋寮國民小學</t>
    <phoneticPr fontId="26" type="noConversion"/>
  </si>
  <si>
    <t>屏東縣屏東市海豐國民小學</t>
    <phoneticPr fontId="26" type="noConversion"/>
  </si>
  <si>
    <t>190</t>
  </si>
  <si>
    <t>191</t>
  </si>
  <si>
    <t>192</t>
  </si>
  <si>
    <t>臺東縣卑南鄉大南國民小學</t>
    <phoneticPr fontId="26" type="noConversion"/>
  </si>
  <si>
    <t>台東縣</t>
  </si>
  <si>
    <t>臺東縣卑南鄉太平國民小學</t>
    <phoneticPr fontId="26" type="noConversion"/>
  </si>
  <si>
    <t>台東縣</t>
    <phoneticPr fontId="26" type="noConversion"/>
  </si>
  <si>
    <t>中華民國柔道總會107年全國柔道錦標賽</t>
    <phoneticPr fontId="4" type="noConversion"/>
  </si>
  <si>
    <t>（二） 國中組：投之形、固之形、柔之形、極之形、講道館護身術。</t>
  </si>
  <si>
    <t>（四） 成人組：投之形、固之形、柔之形、極之形、講道館護身術。</t>
  </si>
  <si>
    <t>格式組</t>
    <phoneticPr fontId="4" type="noConversion"/>
  </si>
  <si>
    <t>(同組別人數多於七名時，請增加一列填寫)</t>
    <phoneticPr fontId="4" type="noConversion"/>
  </si>
  <si>
    <t>投之形</t>
    <phoneticPr fontId="4" type="noConversion"/>
  </si>
  <si>
    <t>固之形</t>
    <phoneticPr fontId="4" type="noConversion"/>
  </si>
  <si>
    <t>柔之形</t>
    <phoneticPr fontId="4" type="noConversion"/>
  </si>
  <si>
    <t>極之形</t>
    <phoneticPr fontId="4" type="noConversion"/>
  </si>
  <si>
    <t>（三） 高中組：投之形、固之形、柔之形、極之形、講道館護身術。</t>
    <phoneticPr fontId="4" type="noConversion"/>
  </si>
  <si>
    <t>講道館護身術</t>
    <phoneticPr fontId="4" type="noConversion"/>
  </si>
  <si>
    <t>組數</t>
    <phoneticPr fontId="4" type="noConversion"/>
  </si>
  <si>
    <t>年齡分組</t>
    <phoneticPr fontId="4" type="noConversion"/>
  </si>
  <si>
    <t>比賽項目</t>
    <phoneticPr fontId="4" type="noConversion"/>
  </si>
  <si>
    <t>身分證字號</t>
    <phoneticPr fontId="4" type="noConversion"/>
  </si>
  <si>
    <t>格式組報名表</t>
    <phoneticPr fontId="4" type="noConversion"/>
  </si>
  <si>
    <t>施術者姓名</t>
    <phoneticPr fontId="4" type="noConversion"/>
  </si>
  <si>
    <t>被施術者姓名</t>
    <phoneticPr fontId="4" type="noConversion"/>
  </si>
  <si>
    <t>國小A組</t>
    <phoneticPr fontId="4" type="noConversion"/>
  </si>
  <si>
    <t>國小B組</t>
    <phoneticPr fontId="4" type="noConversion"/>
  </si>
  <si>
    <t>國小C組</t>
    <phoneticPr fontId="4" type="noConversion"/>
  </si>
  <si>
    <t>國中組</t>
    <phoneticPr fontId="4" type="noConversion"/>
  </si>
  <si>
    <t>高中組</t>
    <phoneticPr fontId="4" type="noConversion"/>
  </si>
  <si>
    <t>成人組</t>
    <phoneticPr fontId="4" type="noConversion"/>
  </si>
  <si>
    <t>出生
年月日</t>
    <phoneticPr fontId="4" type="noConversion"/>
  </si>
  <si>
    <t>中華民國柔道總會107年全國中正盃柔道錦標賽報名表</t>
    <phoneticPr fontId="4" type="noConversion"/>
  </si>
  <si>
    <t>中華民國柔道總會107年全國中正盃柔道錦標賽</t>
    <phoneticPr fontId="4" type="noConversion"/>
  </si>
  <si>
    <t>請選擇會員編號↓</t>
  </si>
  <si>
    <t>領        隊</t>
    <phoneticPr fontId="4" type="noConversion"/>
  </si>
  <si>
    <t>管        理</t>
    <phoneticPr fontId="4" type="noConversion"/>
  </si>
  <si>
    <t>教        練</t>
    <phoneticPr fontId="4" type="noConversion"/>
  </si>
  <si>
    <t>社會男子甲組</t>
    <phoneticPr fontId="4" type="noConversion"/>
  </si>
  <si>
    <t>個人組</t>
    <phoneticPr fontId="4" type="noConversion"/>
  </si>
  <si>
    <t>1.請先選擇&lt;性別&gt;，再選擇組別</t>
    <phoneticPr fontId="4" type="noConversion"/>
  </si>
  <si>
    <t>選手名單</t>
    <phoneticPr fontId="4" type="noConversion"/>
  </si>
  <si>
    <r>
      <t>國小個人組請</t>
    </r>
    <r>
      <rPr>
        <b/>
        <u/>
        <sz val="16"/>
        <color indexed="12"/>
        <rFont val="標楷體"/>
        <family val="4"/>
        <charset val="136"/>
      </rPr>
      <t>選</t>
    </r>
    <r>
      <rPr>
        <b/>
        <sz val="16"/>
        <color indexed="12"/>
        <rFont val="標楷體"/>
        <family val="4"/>
        <charset val="136"/>
      </rPr>
      <t>擇&lt;A組&gt;或&lt;B組&gt;</t>
    </r>
    <phoneticPr fontId="4" type="noConversion"/>
  </si>
  <si>
    <t>1.團體組含隊長至多七名。</t>
    <phoneticPr fontId="4" type="noConversion"/>
  </si>
  <si>
    <t>2.可自行增加列數。</t>
    <phoneticPr fontId="4" type="noConversion"/>
  </si>
  <si>
    <t>格式組</t>
    <phoneticPr fontId="4" type="noConversion"/>
  </si>
  <si>
    <t>1.請填入單位縮寫(單位名稱-限四個字)。</t>
    <phoneticPr fontId="4" type="noConversion"/>
  </si>
  <si>
    <t>2.請先鍵入&lt;性別&gt;，再選擇組別。</t>
    <phoneticPr fontId="4" type="noConversion"/>
  </si>
  <si>
    <t>3.請確實填入選手個人資料(出生年月日及身分證字號)，俾便辦理保險事宜。</t>
    <phoneticPr fontId="4" type="noConversion"/>
  </si>
  <si>
    <t>4.請勿刪除/增加任何欄位，人數大於30人請往下填第二頁。</t>
    <phoneticPr fontId="4" type="noConversion"/>
  </si>
  <si>
    <r>
      <t>※主旨請寫</t>
    </r>
    <r>
      <rPr>
        <u/>
        <sz val="14"/>
        <color indexed="10"/>
        <rFont val="標楷體"/>
        <family val="4"/>
        <charset val="136"/>
      </rPr>
      <t>會員號碼+單位名稱4個字+107中正盃報名表</t>
    </r>
    <r>
      <rPr>
        <sz val="14"/>
        <color indexed="10"/>
        <rFont val="標楷體"/>
        <family val="4"/>
        <charset val="136"/>
      </rPr>
      <t>。(例:000柔道總會107中正盃報名表)</t>
    </r>
    <phoneticPr fontId="4" type="noConversion"/>
  </si>
  <si>
    <t>---&gt;請勿只填寫中正盃報名表(若大家都寫同樣的主旨-會務人員收信/查信會很容易疏漏)</t>
    <phoneticPr fontId="4" type="noConversion"/>
  </si>
  <si>
    <t>※請於報名截止日(10/1)前完成報名及繳費。</t>
    <phoneticPr fontId="4" type="noConversion"/>
  </si>
  <si>
    <t>(可免寄)</t>
    <phoneticPr fontId="4" type="noConversion"/>
  </si>
  <si>
    <t>001</t>
  </si>
  <si>
    <t>內政部警政署</t>
  </si>
  <si>
    <t>台灣省體育會柔道協會</t>
    <phoneticPr fontId="26" type="noConversion"/>
  </si>
  <si>
    <t>臺北市體育總會柔道協會</t>
  </si>
  <si>
    <t>新北市體育總會柔道委員會</t>
    <phoneticPr fontId="26" type="noConversion"/>
  </si>
  <si>
    <t>臺中市體育總會柔道委員會</t>
    <phoneticPr fontId="26" type="noConversion"/>
  </si>
  <si>
    <t>臺南市體育總會柔道委員會</t>
    <phoneticPr fontId="26" type="noConversion"/>
  </si>
  <si>
    <t>台南市</t>
    <phoneticPr fontId="26" type="noConversion"/>
  </si>
  <si>
    <t>新竹市體育會柔道委員會</t>
    <phoneticPr fontId="26" type="noConversion"/>
  </si>
  <si>
    <t>嘉義市體育會柔道委員會</t>
    <phoneticPr fontId="26" type="noConversion"/>
  </si>
  <si>
    <t>新竹縣體育會柔道委員會</t>
    <phoneticPr fontId="26" type="noConversion"/>
  </si>
  <si>
    <t>彰化縣體育會柔道委員會</t>
    <phoneticPr fontId="26" type="noConversion"/>
  </si>
  <si>
    <t>南投縣體育會柔道委員會</t>
    <phoneticPr fontId="26" type="noConversion"/>
  </si>
  <si>
    <t>花蓮縣體育會柔道委員會</t>
    <phoneticPr fontId="26" type="noConversion"/>
  </si>
  <si>
    <t>臺東縣體育會柔道委員會</t>
    <phoneticPr fontId="26" type="noConversion"/>
  </si>
  <si>
    <t>澎湖縣體育會柔道委員會</t>
    <phoneticPr fontId="26" type="noConversion"/>
  </si>
  <si>
    <t>021</t>
  </si>
  <si>
    <t>台北市中山區柔道委員會</t>
  </si>
  <si>
    <t>板橋區體育會柔道委員會</t>
    <phoneticPr fontId="26" type="noConversion"/>
  </si>
  <si>
    <t>土城區體育會柔道委員會</t>
    <phoneticPr fontId="26" type="noConversion"/>
  </si>
  <si>
    <t>淡水區體育會柔道委員會</t>
    <phoneticPr fontId="26" type="noConversion"/>
  </si>
  <si>
    <t>新營區體育會柔道委員會</t>
    <phoneticPr fontId="26" type="noConversion"/>
  </si>
  <si>
    <t>草屯鎮柔道委員會</t>
    <phoneticPr fontId="26" type="noConversion"/>
  </si>
  <si>
    <t>027</t>
  </si>
  <si>
    <t>松江柔道館</t>
  </si>
  <si>
    <t>海天武道館</t>
    <phoneticPr fontId="4" type="noConversion"/>
  </si>
  <si>
    <t>臺北市南港區柔道委員會成德柔道館</t>
    <phoneticPr fontId="26" type="noConversion"/>
  </si>
  <si>
    <t>台北市柔道推廣協會</t>
    <phoneticPr fontId="26" type="noConversion"/>
  </si>
  <si>
    <t>可愛柔道館</t>
    <phoneticPr fontId="26" type="noConversion"/>
  </si>
  <si>
    <t>台中市柔道館</t>
    <phoneticPr fontId="26" type="noConversion"/>
  </si>
  <si>
    <t>台中市柔道協進會</t>
    <phoneticPr fontId="26" type="noConversion"/>
  </si>
  <si>
    <t>雲林縣虎尾鎮柔道促進會</t>
    <phoneticPr fontId="26" type="noConversion"/>
  </si>
  <si>
    <t>臨福柔道館</t>
    <phoneticPr fontId="26" type="noConversion"/>
  </si>
  <si>
    <t>花蓮柔道館</t>
    <phoneticPr fontId="26" type="noConversion"/>
  </si>
  <si>
    <t>臺中市武道協會</t>
    <phoneticPr fontId="26" type="noConversion"/>
  </si>
  <si>
    <t>台中市</t>
    <phoneticPr fontId="26" type="noConversion"/>
  </si>
  <si>
    <t>憲兵訓練中心(體戰組)</t>
    <phoneticPr fontId="26" type="noConversion"/>
  </si>
  <si>
    <t>臺灣警察專科學校</t>
    <phoneticPr fontId="26" type="noConversion"/>
  </si>
  <si>
    <t>臺北市立大學</t>
    <phoneticPr fontId="26" type="noConversion"/>
  </si>
  <si>
    <t>德明財經科技大學(體育室)</t>
    <phoneticPr fontId="26" type="noConversion"/>
  </si>
  <si>
    <t>康寧學校財團法人康寧大學</t>
    <phoneticPr fontId="26" type="noConversion"/>
  </si>
  <si>
    <t>台北市</t>
    <phoneticPr fontId="26" type="noConversion"/>
  </si>
  <si>
    <t>崇右學校財團法人崇右影藝科技大學</t>
    <phoneticPr fontId="26" type="noConversion"/>
  </si>
  <si>
    <t>景文科技大學</t>
    <phoneticPr fontId="26" type="noConversion"/>
  </si>
  <si>
    <t>中央警察大學</t>
    <phoneticPr fontId="26" type="noConversion"/>
  </si>
  <si>
    <t>元智大學柔道隊</t>
    <phoneticPr fontId="26" type="noConversion"/>
  </si>
  <si>
    <t>私立開南大學</t>
    <phoneticPr fontId="26" type="noConversion"/>
  </si>
  <si>
    <t>南亞科技學校財團法人南亞技術學院</t>
    <phoneticPr fontId="26" type="noConversion"/>
  </si>
  <si>
    <t>黎明技術學院</t>
    <phoneticPr fontId="26" type="noConversion"/>
  </si>
  <si>
    <t>國立臺灣體育運動大學</t>
    <phoneticPr fontId="26" type="noConversion"/>
  </si>
  <si>
    <t>大葉大學</t>
    <phoneticPr fontId="26" type="noConversion"/>
  </si>
  <si>
    <t>吳鳳學校財團法人吳鳳科技大學</t>
    <phoneticPr fontId="26" type="noConversion"/>
  </si>
  <si>
    <t>嘉義市</t>
    <phoneticPr fontId="26" type="noConversion"/>
  </si>
  <si>
    <t>嘉藥學校財團法人嘉南藥理大學(體育室)</t>
    <phoneticPr fontId="26" type="noConversion"/>
  </si>
  <si>
    <t>海軍軍官學校</t>
    <phoneticPr fontId="26" type="noConversion"/>
  </si>
  <si>
    <t>陸軍軍官學校</t>
    <phoneticPr fontId="26" type="noConversion"/>
  </si>
  <si>
    <t>大仁科技大學</t>
    <phoneticPr fontId="26" type="noConversion"/>
  </si>
  <si>
    <t>屏東縣</t>
    <phoneticPr fontId="26" type="noConversion"/>
  </si>
  <si>
    <t>國立臺東大學</t>
    <phoneticPr fontId="26" type="noConversion"/>
  </si>
  <si>
    <t>臺北市私立開南高級商工職業學校</t>
    <phoneticPr fontId="26" type="noConversion"/>
  </si>
  <si>
    <t>臺北市私立稻江高級護理家事職業學校</t>
    <phoneticPr fontId="26" type="noConversion"/>
  </si>
  <si>
    <t>臺北市立士林高級商業職業學校</t>
    <phoneticPr fontId="26" type="noConversion"/>
  </si>
  <si>
    <t>臺北市立復興高級中學</t>
    <phoneticPr fontId="26" type="noConversion"/>
  </si>
  <si>
    <t>臺北市立新民國民中學</t>
    <phoneticPr fontId="26" type="noConversion"/>
  </si>
  <si>
    <t>新北市立八里國民中學</t>
    <phoneticPr fontId="26" type="noConversion"/>
  </si>
  <si>
    <t>新北市立樹林高級中學</t>
    <phoneticPr fontId="26" type="noConversion"/>
  </si>
  <si>
    <t>新北市立中山國民中學</t>
    <phoneticPr fontId="26" type="noConversion"/>
  </si>
  <si>
    <t>094</t>
  </si>
  <si>
    <t>國立蘇澳高級海事水產職業學校</t>
    <phoneticPr fontId="26" type="noConversion"/>
  </si>
  <si>
    <t>宜蘭縣立南澳高級中學</t>
    <phoneticPr fontId="26" type="noConversion"/>
  </si>
  <si>
    <t>桃園市立楊明國民中學</t>
    <phoneticPr fontId="26" type="noConversion"/>
  </si>
  <si>
    <t>桃園市立內壢高級中等學校</t>
    <phoneticPr fontId="26" type="noConversion"/>
  </si>
  <si>
    <t>桃園市立觀音高級中等學校</t>
    <phoneticPr fontId="26" type="noConversion"/>
  </si>
  <si>
    <t>桃園市立壽山高級中等學校</t>
    <phoneticPr fontId="26" type="noConversion"/>
  </si>
  <si>
    <t>新竹市立虎林國民中學</t>
    <phoneticPr fontId="26" type="noConversion"/>
  </si>
  <si>
    <t>苗栗縣立福興武術國民中小學</t>
    <phoneticPr fontId="26" type="noConversion"/>
  </si>
  <si>
    <t>臺中市立后里國民中學</t>
    <phoneticPr fontId="26" type="noConversion"/>
  </si>
  <si>
    <t>臺中市立后綜高級中學</t>
    <phoneticPr fontId="26" type="noConversion"/>
  </si>
  <si>
    <t>台中市立神岡國民中學</t>
    <phoneticPr fontId="26" type="noConversion"/>
  </si>
  <si>
    <t>112</t>
    <phoneticPr fontId="26" type="noConversion"/>
  </si>
  <si>
    <t>臺北市立關渡國民中學</t>
    <phoneticPr fontId="26" type="noConversion"/>
  </si>
  <si>
    <t>台北市</t>
    <phoneticPr fontId="26" type="noConversion"/>
  </si>
  <si>
    <t>113</t>
    <phoneticPr fontId="26" type="noConversion"/>
  </si>
  <si>
    <t>台中市立立人國民中學</t>
    <phoneticPr fontId="26" type="noConversion"/>
  </si>
  <si>
    <t>台中縣</t>
    <phoneticPr fontId="26" type="noConversion"/>
  </si>
  <si>
    <t>國立和美實驗學校</t>
    <phoneticPr fontId="26" type="noConversion"/>
  </si>
  <si>
    <t>彰化縣立鹿鳴國民中學</t>
    <phoneticPr fontId="26" type="noConversion"/>
  </si>
  <si>
    <t>彰化縣立埔鹽國民中學</t>
    <phoneticPr fontId="26" type="noConversion"/>
  </si>
  <si>
    <t>彰化縣</t>
    <phoneticPr fontId="26" type="noConversion"/>
  </si>
  <si>
    <t>中州學校財團法人中州科技大學</t>
    <phoneticPr fontId="26" type="noConversion"/>
  </si>
  <si>
    <t>彰化縣立彰化藝術高級中學</t>
    <phoneticPr fontId="26" type="noConversion"/>
  </si>
  <si>
    <t>國立南投高級中學</t>
    <phoneticPr fontId="26" type="noConversion"/>
  </si>
  <si>
    <t>南投縣立草屯國民中學</t>
    <phoneticPr fontId="26" type="noConversion"/>
  </si>
  <si>
    <t>南投縣立南崗國民中學</t>
    <phoneticPr fontId="26" type="noConversion"/>
  </si>
  <si>
    <t>南投縣</t>
    <phoneticPr fontId="26" type="noConversion"/>
  </si>
  <si>
    <t>南投縣立南投國民中學</t>
    <phoneticPr fontId="26" type="noConversion"/>
  </si>
  <si>
    <t>南投縣私立同德家事商業職業學校</t>
    <phoneticPr fontId="26" type="noConversion"/>
  </si>
  <si>
    <t>嘉義市私立嘉華高級中學</t>
    <phoneticPr fontId="26" type="noConversion"/>
  </si>
  <si>
    <t>129</t>
    <phoneticPr fontId="26" type="noConversion"/>
  </si>
  <si>
    <t>南投縣同富國民中學</t>
    <phoneticPr fontId="26" type="noConversion"/>
  </si>
  <si>
    <t>南投縣</t>
    <phoneticPr fontId="26" type="noConversion"/>
  </si>
  <si>
    <t>雲林縣立虎尾國民中學</t>
    <phoneticPr fontId="26" type="noConversion"/>
  </si>
  <si>
    <t>臺南市私立長榮高級中學</t>
    <phoneticPr fontId="26" type="noConversion"/>
  </si>
  <si>
    <t>臺南市立太子國民中學</t>
    <phoneticPr fontId="26" type="noConversion"/>
  </si>
  <si>
    <t>台南市</t>
    <phoneticPr fontId="26" type="noConversion"/>
  </si>
  <si>
    <t>高雄市立中正高級工業職業學校</t>
    <phoneticPr fontId="26" type="noConversion"/>
  </si>
  <si>
    <t>高雄市立五甲國民中學</t>
    <phoneticPr fontId="26" type="noConversion"/>
  </si>
  <si>
    <t>高雄市立福誠高級中學(體育組)</t>
    <phoneticPr fontId="26" type="noConversion"/>
  </si>
  <si>
    <t>高雄市立茄萣國民中學</t>
    <phoneticPr fontId="26" type="noConversion"/>
  </si>
  <si>
    <t>高雄市立忠孝國民中學</t>
    <phoneticPr fontId="26" type="noConversion"/>
  </si>
  <si>
    <t>高雄市私立樹德高級家事商業職業學校</t>
    <phoneticPr fontId="26" type="noConversion"/>
  </si>
  <si>
    <t>149</t>
    <phoneticPr fontId="26" type="noConversion"/>
  </si>
  <si>
    <t>屏東縣立瑪家國民中學</t>
    <phoneticPr fontId="26" type="noConversion"/>
  </si>
  <si>
    <t>屏東縣立里港國民中學</t>
    <phoneticPr fontId="26" type="noConversion"/>
  </si>
  <si>
    <t>屏東縣立九如國民中學</t>
    <phoneticPr fontId="26" type="noConversion"/>
  </si>
  <si>
    <t>157</t>
    <phoneticPr fontId="26" type="noConversion"/>
  </si>
  <si>
    <t>臺北市立關渡國民小學</t>
    <phoneticPr fontId="26" type="noConversion"/>
  </si>
  <si>
    <t>臺北市</t>
    <phoneticPr fontId="26" type="noConversion"/>
  </si>
  <si>
    <t>國立臺東大學附屬體育高級中學</t>
    <phoneticPr fontId="26" type="noConversion"/>
  </si>
  <si>
    <t>臺東縣立卑南國民中學</t>
    <phoneticPr fontId="26" type="noConversion"/>
  </si>
  <si>
    <t>臺北市中正區忠義國民小學</t>
    <phoneticPr fontId="26" type="noConversion"/>
  </si>
  <si>
    <t>臺北市萬華區新和國民小學</t>
    <phoneticPr fontId="26" type="noConversion"/>
  </si>
  <si>
    <t>台北市中山區吉林國民小學</t>
    <phoneticPr fontId="26" type="noConversion"/>
  </si>
  <si>
    <t>163</t>
    <phoneticPr fontId="26" type="noConversion"/>
  </si>
  <si>
    <t>屏東縣</t>
    <phoneticPr fontId="26" type="noConversion"/>
  </si>
  <si>
    <t>新北市三芝區興華國民小學</t>
    <phoneticPr fontId="26" type="noConversion"/>
  </si>
  <si>
    <t>新北市三峽區介壽國民小學</t>
    <phoneticPr fontId="26" type="noConversion"/>
  </si>
  <si>
    <t>新北市</t>
    <phoneticPr fontId="26" type="noConversion"/>
  </si>
  <si>
    <t>桃園市桃園區大業國民小學</t>
    <phoneticPr fontId="26" type="noConversion"/>
  </si>
  <si>
    <t>苗栗縣</t>
    <phoneticPr fontId="26" type="noConversion"/>
  </si>
  <si>
    <t>176</t>
    <phoneticPr fontId="26" type="noConversion"/>
  </si>
  <si>
    <t>臺中市后里區內埔國民小學</t>
    <phoneticPr fontId="26" type="noConversion"/>
  </si>
  <si>
    <t>臺中市后里區后里國民小學</t>
    <phoneticPr fontId="26" type="noConversion"/>
  </si>
  <si>
    <t>臺中市豐原區瑞穗國民小學</t>
    <phoneticPr fontId="26" type="noConversion"/>
  </si>
  <si>
    <t>臺中市豐原區豐田國民小學</t>
    <phoneticPr fontId="26" type="noConversion"/>
  </si>
  <si>
    <t>臺中市豐原區富春國民小學</t>
    <phoneticPr fontId="26" type="noConversion"/>
  </si>
  <si>
    <t>南投縣仁愛鄉發祥國民小學</t>
    <phoneticPr fontId="26" type="noConversion"/>
  </si>
  <si>
    <t>南投縣仁愛鄉紅葉國民小學</t>
    <phoneticPr fontId="26" type="noConversion"/>
  </si>
  <si>
    <t>屏東縣枋寮鄉枋寮國民小學</t>
    <phoneticPr fontId="26" type="noConversion"/>
  </si>
  <si>
    <t>屏東縣屏東市海豐國民小學</t>
    <phoneticPr fontId="26" type="noConversion"/>
  </si>
  <si>
    <t>臺東縣臺東市知本國民小學</t>
    <phoneticPr fontId="26" type="noConversion"/>
  </si>
  <si>
    <t>臺東縣臺東市卑南國民小學</t>
    <phoneticPr fontId="26" type="noConversion"/>
  </si>
  <si>
    <t>臺東縣卑南鄉大南國民小學</t>
    <phoneticPr fontId="26" type="noConversion"/>
  </si>
  <si>
    <t>193</t>
  </si>
  <si>
    <t>臺東縣卑南鄉太平國民小學</t>
    <phoneticPr fontId="26" type="noConversion"/>
  </si>
  <si>
    <t>台東縣</t>
    <phoneticPr fontId="26" type="noConversion"/>
  </si>
  <si>
    <t>屏東縣枋寮鄉僑德國民小學</t>
    <phoneticPr fontId="26" type="noConversion"/>
  </si>
  <si>
    <t>屏東縣獅子鄉楓林國民小學</t>
    <phoneticPr fontId="26" type="noConversion"/>
  </si>
  <si>
    <t>高雄市立茄萣國民小學</t>
    <phoneticPr fontId="26" type="noConversion"/>
  </si>
  <si>
    <t>已除籍1</t>
    <phoneticPr fontId="4" type="noConversion"/>
  </si>
  <si>
    <t>要退會</t>
    <phoneticPr fontId="4" type="noConversion"/>
  </si>
  <si>
    <t>已除籍2</t>
    <phoneticPr fontId="4" type="noConversion"/>
  </si>
  <si>
    <t>已除籍4</t>
    <phoneticPr fontId="4" type="noConversion"/>
  </si>
  <si>
    <t>已除籍5</t>
    <phoneticPr fontId="4" type="noConversion"/>
  </si>
  <si>
    <t>臺中市立豐原高中</t>
    <phoneticPr fontId="26" type="noConversion"/>
  </si>
  <si>
    <t>台中市立崇倫國中</t>
    <phoneticPr fontId="26" type="noConversion"/>
  </si>
  <si>
    <t>已除籍6</t>
    <phoneticPr fontId="4" type="noConversion"/>
  </si>
  <si>
    <t>已除籍7</t>
    <phoneticPr fontId="4" type="noConversion"/>
  </si>
  <si>
    <t>已除籍8</t>
    <phoneticPr fontId="4" type="noConversion"/>
  </si>
  <si>
    <t>國立東石高中</t>
    <phoneticPr fontId="4" type="noConversion"/>
  </si>
  <si>
    <t>已除籍9</t>
    <phoneticPr fontId="4" type="noConversion"/>
  </si>
  <si>
    <t>高雄市立德國中</t>
    <phoneticPr fontId="4" type="noConversion"/>
  </si>
  <si>
    <t>已除籍10</t>
    <phoneticPr fontId="4" type="noConversion"/>
  </si>
  <si>
    <t>屏東來義高中</t>
    <phoneticPr fontId="4" type="noConversion"/>
  </si>
  <si>
    <t>已除籍11</t>
    <phoneticPr fontId="4" type="noConversion"/>
  </si>
  <si>
    <t>台北市中山國小</t>
    <phoneticPr fontId="4" type="noConversion"/>
  </si>
  <si>
    <t>已除籍12</t>
    <phoneticPr fontId="4" type="noConversion"/>
  </si>
  <si>
    <t>已除籍13</t>
    <phoneticPr fontId="4" type="noConversion"/>
  </si>
  <si>
    <t>苗栗瑞湖國小</t>
    <phoneticPr fontId="4" type="noConversion"/>
  </si>
  <si>
    <t>苗栗瑞湖國小</t>
    <phoneticPr fontId="4" type="noConversion"/>
  </si>
  <si>
    <t>176</t>
    <phoneticPr fontId="26" type="noConversion"/>
  </si>
  <si>
    <t>已除籍12</t>
    <phoneticPr fontId="4" type="noConversion"/>
  </si>
  <si>
    <t>台北市中山國小</t>
    <phoneticPr fontId="4" type="noConversion"/>
  </si>
  <si>
    <t>163</t>
    <phoneticPr fontId="26" type="noConversion"/>
  </si>
  <si>
    <t>已除籍11</t>
    <phoneticPr fontId="4" type="noConversion"/>
  </si>
  <si>
    <t>屏東來義高中</t>
    <phoneticPr fontId="4" type="noConversion"/>
  </si>
  <si>
    <t>已除籍10</t>
    <phoneticPr fontId="4" type="noConversion"/>
  </si>
  <si>
    <t>高雄市立德國中</t>
    <phoneticPr fontId="4" type="noConversion"/>
  </si>
  <si>
    <t>已除籍9</t>
    <phoneticPr fontId="4" type="noConversion"/>
  </si>
  <si>
    <t>國立東石高中</t>
    <phoneticPr fontId="4" type="noConversion"/>
  </si>
  <si>
    <t>已除籍8</t>
    <phoneticPr fontId="4" type="noConversion"/>
  </si>
  <si>
    <t>已除籍7</t>
    <phoneticPr fontId="4" type="noConversion"/>
  </si>
  <si>
    <t>113</t>
    <phoneticPr fontId="26" type="noConversion"/>
  </si>
  <si>
    <t>已除籍6</t>
    <phoneticPr fontId="4" type="noConversion"/>
  </si>
  <si>
    <t>112</t>
    <phoneticPr fontId="26" type="noConversion"/>
  </si>
  <si>
    <t>淡水區體育會柔道委員會</t>
    <phoneticPr fontId="26" type="noConversion"/>
  </si>
  <si>
    <t>000</t>
    <phoneticPr fontId="4" type="noConversion"/>
  </si>
  <si>
    <t>格式組</t>
    <phoneticPr fontId="4" type="noConversion"/>
  </si>
  <si>
    <t>（一） 國小A、B、C組：投之形（手技、腰技、足技）、柔之形。</t>
    <phoneticPr fontId="4" type="noConversion"/>
  </si>
  <si>
    <t xml:space="preserve"> 國小組投之形</t>
    <phoneticPr fontId="4" type="noConversion"/>
  </si>
  <si>
    <t xml:space="preserve"> 國小組柔之形</t>
    <phoneticPr fontId="4" type="noConversion"/>
  </si>
  <si>
    <t>第一級-44kg</t>
    <phoneticPr fontId="4" type="noConversion"/>
  </si>
  <si>
    <t xml:space="preserve"> 國中組投之形</t>
    <phoneticPr fontId="4" type="noConversion"/>
  </si>
  <si>
    <t xml:space="preserve"> 國中組柔之形</t>
    <phoneticPr fontId="4" type="noConversion"/>
  </si>
  <si>
    <t xml:space="preserve"> 國中組固之形</t>
    <phoneticPr fontId="4" type="noConversion"/>
  </si>
  <si>
    <t xml:space="preserve"> 國中組極之形</t>
    <phoneticPr fontId="4" type="noConversion"/>
  </si>
  <si>
    <t xml:space="preserve"> 國中組講道館護身術</t>
    <phoneticPr fontId="4" type="noConversion"/>
  </si>
  <si>
    <t>高中組投之形</t>
    <phoneticPr fontId="4" type="noConversion"/>
  </si>
  <si>
    <t>高中組柔之形</t>
    <phoneticPr fontId="4" type="noConversion"/>
  </si>
  <si>
    <t>高中組極之形</t>
    <phoneticPr fontId="4" type="noConversion"/>
  </si>
  <si>
    <t>成人組投之形</t>
    <phoneticPr fontId="4" type="noConversion"/>
  </si>
  <si>
    <t>成人組固之形</t>
    <phoneticPr fontId="4" type="noConversion"/>
  </si>
  <si>
    <t>成人組柔之形</t>
    <phoneticPr fontId="4" type="noConversion"/>
  </si>
  <si>
    <t>成人組極之形</t>
    <phoneticPr fontId="4" type="noConversion"/>
  </si>
  <si>
    <t>成人組講道館護身術</t>
    <phoneticPr fontId="4" type="noConversion"/>
  </si>
  <si>
    <t>高中組講道館護身術</t>
    <phoneticPr fontId="4" type="noConversion"/>
  </si>
  <si>
    <t>格式組請先於(一)團體組選擇&lt;格式組&gt;，再至個人組選擇組別</t>
    <phoneticPr fontId="4" type="noConversion"/>
  </si>
  <si>
    <t>高中組固之形</t>
    <phoneticPr fontId="4" type="noConversion"/>
  </si>
  <si>
    <t>(一)團體組</t>
    <phoneticPr fontId="4" type="noConversion"/>
  </si>
  <si>
    <t>女</t>
    <phoneticPr fontId="4" type="noConversion"/>
  </si>
  <si>
    <t>請選量級↓</t>
  </si>
  <si>
    <t>單位縮寫</t>
    <phoneticPr fontId="4" type="noConversion"/>
  </si>
  <si>
    <t>請輸入四個字</t>
    <phoneticPr fontId="4" type="noConversion"/>
  </si>
  <si>
    <t>男</t>
    <phoneticPr fontId="4" type="noConversion"/>
  </si>
  <si>
    <t>中華民國柔道總會107年全國中正盃柔道錦標賽報名表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</si>
</sst>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[&gt;99999999]0000\-000\-000;000\-000\-000"/>
    <numFmt numFmtId="178" formatCode="[DBNum2][$-404]General"/>
    <numFmt numFmtId="179" formatCode="0.00_ "/>
  </numFmts>
  <fonts count="4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48"/>
      <name val="標楷體"/>
      <family val="4"/>
      <charset val="136"/>
    </font>
    <font>
      <sz val="18"/>
      <name val="標楷體"/>
      <family val="4"/>
      <charset val="136"/>
    </font>
    <font>
      <sz val="14"/>
      <name val="新細明體"/>
      <family val="1"/>
      <charset val="136"/>
    </font>
    <font>
      <i/>
      <sz val="14"/>
      <name val="標楷體"/>
      <family val="4"/>
      <charset val="136"/>
    </font>
    <font>
      <b/>
      <sz val="14"/>
      <color indexed="12"/>
      <name val="標楷體"/>
      <family val="4"/>
      <charset val="136"/>
    </font>
    <font>
      <sz val="9"/>
      <color indexed="81"/>
      <name val="新細明體"/>
      <family val="1"/>
      <charset val="136"/>
    </font>
    <font>
      <b/>
      <sz val="14"/>
      <color indexed="81"/>
      <name val="標楷體"/>
      <family val="4"/>
      <charset val="136"/>
    </font>
    <font>
      <sz val="14"/>
      <color indexed="12"/>
      <name val="標楷體"/>
      <family val="4"/>
      <charset val="136"/>
    </font>
    <font>
      <sz val="16"/>
      <name val="標楷體"/>
      <family val="4"/>
      <charset val="136"/>
    </font>
    <font>
      <sz val="11"/>
      <name val="新細明體"/>
      <family val="1"/>
      <charset val="136"/>
    </font>
    <font>
      <sz val="11"/>
      <name val="標楷體"/>
      <family val="4"/>
      <charset val="136"/>
    </font>
    <font>
      <sz val="11"/>
      <color indexed="8"/>
      <name val="標楷體"/>
      <family val="4"/>
      <charset val="136"/>
    </font>
    <font>
      <u/>
      <sz val="14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color indexed="12"/>
      <name val="標楷體"/>
      <family val="4"/>
      <charset val="136"/>
    </font>
    <font>
      <sz val="20"/>
      <name val="標楷體"/>
      <family val="4"/>
      <charset val="136"/>
    </font>
    <font>
      <sz val="18"/>
      <color indexed="81"/>
      <name val="標楷體"/>
      <family val="4"/>
      <charset val="136"/>
    </font>
    <font>
      <b/>
      <u/>
      <sz val="16"/>
      <color indexed="12"/>
      <name val="標楷體"/>
      <family val="4"/>
      <charset val="136"/>
    </font>
    <font>
      <sz val="26"/>
      <name val="標楷體"/>
      <family val="4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4"/>
      <color indexed="10"/>
      <name val="標楷體"/>
      <family val="4"/>
      <charset val="136"/>
    </font>
    <font>
      <u/>
      <sz val="14"/>
      <color indexed="10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sz val="14"/>
      <color rgb="FF0000FF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rgb="FF7030A0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rgb="FF7030A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b/>
      <sz val="40"/>
      <color rgb="FF0000FF"/>
      <name val="標楷體"/>
      <family val="4"/>
      <charset val="136"/>
    </font>
    <font>
      <b/>
      <sz val="16"/>
      <color indexed="81"/>
      <name val="標楷體"/>
      <family val="4"/>
      <charset val="136"/>
    </font>
    <font>
      <strike/>
      <sz val="14"/>
      <color rgb="FFFF0000"/>
      <name val="標楷體"/>
      <family val="4"/>
      <charset val="136"/>
    </font>
    <font>
      <b/>
      <sz val="14"/>
      <color rgb="FF7030A0"/>
      <name val="標楷體"/>
      <family val="4"/>
      <charset val="136"/>
    </font>
    <font>
      <b/>
      <sz val="12"/>
      <color rgb="FF7030A0"/>
      <name val="標楷體"/>
      <family val="4"/>
      <charset val="136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5" fillId="0" borderId="0" xfId="3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76" fontId="2" fillId="0" borderId="1" xfId="3" applyNumberFormat="1" applyFont="1" applyBorder="1" applyAlignment="1">
      <alignment horizontal="center" vertical="center"/>
    </xf>
    <xf numFmtId="176" fontId="2" fillId="0" borderId="1" xfId="3" applyNumberFormat="1" applyFont="1" applyBorder="1">
      <alignment vertical="center"/>
    </xf>
    <xf numFmtId="176" fontId="2" fillId="0" borderId="0" xfId="3" applyNumberFormat="1" applyFo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6" fontId="2" fillId="0" borderId="0" xfId="3" applyNumberFormat="1" applyFont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176" fontId="2" fillId="0" borderId="0" xfId="3" applyNumberFormat="1" applyFont="1" applyFill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>
      <alignment vertical="center"/>
    </xf>
    <xf numFmtId="0" fontId="2" fillId="4" borderId="0" xfId="0" applyFont="1" applyFill="1">
      <alignment vertical="center"/>
    </xf>
    <xf numFmtId="0" fontId="0" fillId="0" borderId="0" xfId="0" applyFill="1">
      <alignment vertical="center"/>
    </xf>
    <xf numFmtId="0" fontId="3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5" xfId="3" applyNumberFormat="1" applyFont="1" applyBorder="1">
      <alignment vertical="center"/>
    </xf>
    <xf numFmtId="0" fontId="0" fillId="0" borderId="0" xfId="0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0" fillId="0" borderId="1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176" fontId="2" fillId="0" borderId="6" xfId="3" applyNumberFormat="1" applyFont="1" applyBorder="1">
      <alignment vertical="center"/>
    </xf>
    <xf numFmtId="0" fontId="2" fillId="0" borderId="7" xfId="0" applyFont="1" applyFill="1" applyBorder="1" applyAlignment="1">
      <alignment horizontal="left" vertical="center"/>
    </xf>
    <xf numFmtId="0" fontId="14" fillId="0" borderId="0" xfId="0" applyFont="1" applyFill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6" fillId="0" borderId="0" xfId="0" applyFont="1" applyBorder="1">
      <alignment vertical="center"/>
    </xf>
    <xf numFmtId="0" fontId="14" fillId="0" borderId="0" xfId="0" applyFont="1">
      <alignment vertical="center"/>
    </xf>
    <xf numFmtId="0" fontId="29" fillId="0" borderId="0" xfId="0" applyFont="1">
      <alignment vertical="center"/>
    </xf>
    <xf numFmtId="0" fontId="3" fillId="0" borderId="8" xfId="0" applyFont="1" applyFill="1" applyBorder="1">
      <alignment vertical="center"/>
    </xf>
    <xf numFmtId="0" fontId="2" fillId="0" borderId="7" xfId="0" applyFont="1" applyBorder="1" applyAlignment="1">
      <alignment horizontal="center" vertical="center"/>
    </xf>
    <xf numFmtId="176" fontId="2" fillId="0" borderId="7" xfId="3" applyNumberFormat="1" applyFont="1" applyBorder="1">
      <alignment vertical="center"/>
    </xf>
    <xf numFmtId="0" fontId="30" fillId="0" borderId="0" xfId="0" applyFont="1" applyBorder="1">
      <alignment vertical="center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>
      <alignment vertical="center"/>
    </xf>
    <xf numFmtId="179" fontId="2" fillId="0" borderId="0" xfId="0" applyNumberFormat="1" applyFont="1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Protection="1">
      <alignment vertical="center"/>
      <protection locked="0"/>
    </xf>
    <xf numFmtId="0" fontId="2" fillId="7" borderId="1" xfId="0" applyFont="1" applyFill="1" applyBorder="1" applyAlignment="1">
      <alignment horizontal="center" vertical="center" shrinkToFit="1"/>
    </xf>
    <xf numFmtId="0" fontId="3" fillId="6" borderId="0" xfId="0" applyFont="1" applyFill="1">
      <alignment vertical="center"/>
    </xf>
    <xf numFmtId="0" fontId="2" fillId="6" borderId="0" xfId="0" applyFont="1" applyFill="1">
      <alignment vertical="center"/>
    </xf>
    <xf numFmtId="0" fontId="2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0" xfId="0" applyFont="1" applyFill="1">
      <alignment vertical="center"/>
    </xf>
    <xf numFmtId="0" fontId="3" fillId="6" borderId="1" xfId="0" applyFont="1" applyFill="1" applyBorder="1">
      <alignment vertical="center"/>
    </xf>
    <xf numFmtId="0" fontId="3" fillId="6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31" fillId="0" borderId="0" xfId="0" applyNumberFormat="1" applyFont="1">
      <alignment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2" fillId="10" borderId="0" xfId="0" applyFont="1" applyFill="1">
      <alignment vertical="center"/>
    </xf>
    <xf numFmtId="0" fontId="32" fillId="0" borderId="0" xfId="0" applyFont="1">
      <alignment vertical="center"/>
    </xf>
    <xf numFmtId="0" fontId="2" fillId="0" borderId="0" xfId="0" quotePrefix="1" applyFont="1">
      <alignment vertical="center"/>
    </xf>
    <xf numFmtId="0" fontId="2" fillId="0" borderId="0" xfId="0" applyFont="1" applyAlignment="1">
      <alignment vertical="center"/>
    </xf>
    <xf numFmtId="0" fontId="33" fillId="6" borderId="0" xfId="0" applyFont="1" applyFill="1">
      <alignment vertical="center"/>
    </xf>
    <xf numFmtId="0" fontId="31" fillId="0" borderId="0" xfId="0" applyFont="1" applyBorder="1">
      <alignment vertical="center"/>
    </xf>
    <xf numFmtId="49" fontId="2" fillId="0" borderId="1" xfId="0" applyNumberFormat="1" applyFont="1" applyBorder="1" applyProtection="1">
      <alignment vertical="center"/>
      <protection locked="0"/>
    </xf>
    <xf numFmtId="49" fontId="2" fillId="0" borderId="1" xfId="0" applyNumberFormat="1" applyFont="1" applyBorder="1" applyAlignment="1" applyProtection="1">
      <alignment horizontal="center" vertical="center" shrinkToFit="1"/>
      <protection locked="0"/>
    </xf>
    <xf numFmtId="49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>
      <alignment horizontal="center" vertical="center"/>
    </xf>
    <xf numFmtId="176" fontId="2" fillId="0" borderId="9" xfId="3" applyNumberFormat="1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center" vertical="center"/>
    </xf>
    <xf numFmtId="176" fontId="2" fillId="0" borderId="12" xfId="3" applyNumberFormat="1" applyFont="1" applyBorder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6" fontId="2" fillId="0" borderId="15" xfId="3" applyNumberFormat="1" applyFont="1" applyBorder="1">
      <alignment vertical="center"/>
    </xf>
    <xf numFmtId="0" fontId="34" fillId="0" borderId="0" xfId="0" applyFont="1" applyFill="1" applyBorder="1" applyAlignment="1">
      <alignment horizontal="center" vertical="center"/>
    </xf>
    <xf numFmtId="0" fontId="35" fillId="0" borderId="0" xfId="0" quotePrefix="1" applyFont="1">
      <alignment vertical="center"/>
    </xf>
    <xf numFmtId="0" fontId="36" fillId="10" borderId="0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36" fillId="10" borderId="1" xfId="0" applyFont="1" applyFill="1" applyBorder="1" applyAlignment="1">
      <alignment horizontal="center" vertical="center" wrapText="1"/>
    </xf>
    <xf numFmtId="0" fontId="37" fillId="0" borderId="0" xfId="0" applyFont="1" applyFill="1" applyBorder="1">
      <alignment vertical="center"/>
    </xf>
    <xf numFmtId="0" fontId="37" fillId="5" borderId="0" xfId="0" applyFont="1" applyFill="1" applyBorder="1">
      <alignment vertical="center"/>
    </xf>
    <xf numFmtId="0" fontId="3" fillId="6" borderId="0" xfId="0" applyFont="1" applyFill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2" fillId="11" borderId="1" xfId="1" applyFont="1" applyFill="1" applyBorder="1" applyAlignment="1">
      <alignment horizontal="left" vertical="center" shrinkToFit="1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top"/>
    </xf>
    <xf numFmtId="49" fontId="2" fillId="6" borderId="1" xfId="1" applyNumberFormat="1" applyFont="1" applyFill="1" applyBorder="1" applyAlignment="1">
      <alignment horizontal="center" vertical="center"/>
    </xf>
    <xf numFmtId="0" fontId="2" fillId="11" borderId="1" xfId="1" applyFont="1" applyFill="1" applyBorder="1" applyAlignment="1">
      <alignment horizontal="left" vertical="top" wrapText="1"/>
    </xf>
    <xf numFmtId="0" fontId="2" fillId="11" borderId="1" xfId="1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0" fontId="2" fillId="11" borderId="1" xfId="1" applyFont="1" applyFill="1" applyBorder="1" applyAlignment="1">
      <alignment horizontal="left" vertical="center" wrapText="1"/>
    </xf>
    <xf numFmtId="0" fontId="2" fillId="11" borderId="1" xfId="1" applyFont="1" applyFill="1" applyBorder="1" applyAlignment="1">
      <alignment vertical="center" wrapText="1"/>
    </xf>
    <xf numFmtId="0" fontId="2" fillId="11" borderId="1" xfId="0" applyFont="1" applyFill="1" applyBorder="1" applyAlignment="1">
      <alignment horizontal="left" vertical="center" shrinkToFit="1"/>
    </xf>
    <xf numFmtId="0" fontId="2" fillId="6" borderId="1" xfId="1" applyFont="1" applyFill="1" applyBorder="1" applyAlignment="1">
      <alignment vertical="center"/>
    </xf>
    <xf numFmtId="0" fontId="2" fillId="6" borderId="1" xfId="1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center" vertical="center" shrinkToFit="1"/>
    </xf>
    <xf numFmtId="0" fontId="38" fillId="6" borderId="1" xfId="0" applyFont="1" applyFill="1" applyBorder="1" applyAlignment="1">
      <alignment vertical="center"/>
    </xf>
    <xf numFmtId="0" fontId="7" fillId="6" borderId="0" xfId="0" applyFont="1" applyFill="1" applyBorder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quotePrefix="1" applyFont="1">
      <alignment vertical="center"/>
    </xf>
    <xf numFmtId="0" fontId="39" fillId="0" borderId="0" xfId="0" applyFont="1" applyAlignment="1">
      <alignment vertical="center"/>
    </xf>
    <xf numFmtId="0" fontId="4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0" fillId="5" borderId="0" xfId="0" applyFont="1" applyFill="1" applyBorder="1">
      <alignment vertical="center"/>
    </xf>
    <xf numFmtId="0" fontId="2" fillId="1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2" fillId="6" borderId="0" xfId="0" applyFont="1" applyFill="1">
      <alignment vertical="center"/>
    </xf>
    <xf numFmtId="0" fontId="4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13" borderId="0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 shrinkToFit="1"/>
    </xf>
    <xf numFmtId="0" fontId="3" fillId="11" borderId="6" xfId="0" applyFont="1" applyFill="1" applyBorder="1" applyAlignment="1">
      <alignment horizontal="center" vertical="center" shrinkToFit="1"/>
    </xf>
    <xf numFmtId="0" fontId="2" fillId="15" borderId="1" xfId="1" applyFont="1" applyFill="1" applyBorder="1" applyAlignment="1">
      <alignment horizontal="left" vertical="top" wrapText="1"/>
    </xf>
    <xf numFmtId="49" fontId="44" fillId="6" borderId="1" xfId="1" applyNumberFormat="1" applyFont="1" applyFill="1" applyBorder="1" applyAlignment="1">
      <alignment horizontal="center" vertical="center"/>
    </xf>
    <xf numFmtId="0" fontId="44" fillId="11" borderId="1" xfId="1" applyFont="1" applyFill="1" applyBorder="1" applyAlignment="1">
      <alignment horizontal="left" vertical="center"/>
    </xf>
    <xf numFmtId="0" fontId="45" fillId="11" borderId="1" xfId="0" applyFont="1" applyFill="1" applyBorder="1" applyAlignment="1">
      <alignment horizontal="center" vertical="center" shrinkToFit="1"/>
    </xf>
    <xf numFmtId="0" fontId="0" fillId="6" borderId="0" xfId="0" applyFill="1" applyAlignment="1">
      <alignment horizontal="left" vertical="center"/>
    </xf>
    <xf numFmtId="0" fontId="3" fillId="13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49" fontId="2" fillId="10" borderId="1" xfId="1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3" fillId="10" borderId="0" xfId="0" applyFont="1" applyFill="1" applyAlignment="1">
      <alignment horizontal="left" vertical="center"/>
    </xf>
    <xf numFmtId="0" fontId="7" fillId="10" borderId="0" xfId="0" applyFont="1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44" fillId="6" borderId="1" xfId="0" applyFont="1" applyFill="1" applyBorder="1" applyAlignment="1">
      <alignment vertical="center"/>
    </xf>
    <xf numFmtId="0" fontId="44" fillId="6" borderId="1" xfId="1" applyFont="1" applyFill="1" applyBorder="1" applyAlignment="1">
      <alignment horizontal="left" vertical="center"/>
    </xf>
    <xf numFmtId="0" fontId="45" fillId="6" borderId="1" xfId="0" applyFont="1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49" fontId="44" fillId="6" borderId="6" xfId="1" applyNumberFormat="1" applyFont="1" applyFill="1" applyBorder="1" applyAlignment="1">
      <alignment horizontal="center" vertical="center"/>
    </xf>
    <xf numFmtId="0" fontId="44" fillId="11" borderId="6" xfId="1" applyFont="1" applyFill="1" applyBorder="1" applyAlignment="1">
      <alignment horizontal="left" vertical="center"/>
    </xf>
    <xf numFmtId="0" fontId="36" fillId="6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shrinkToFit="1"/>
    </xf>
    <xf numFmtId="0" fontId="13" fillId="0" borderId="3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41" fillId="2" borderId="16" xfId="0" applyNumberFormat="1" applyFont="1" applyFill="1" applyBorder="1" applyAlignment="1">
      <alignment horizontal="center" vertical="center" shrinkToFit="1"/>
    </xf>
    <xf numFmtId="49" fontId="41" fillId="2" borderId="17" xfId="0" applyNumberFormat="1" applyFont="1" applyFill="1" applyBorder="1" applyAlignment="1">
      <alignment horizontal="center" vertical="center" shrinkToFit="1"/>
    </xf>
    <xf numFmtId="49" fontId="41" fillId="2" borderId="18" xfId="0" applyNumberFormat="1" applyFont="1" applyFill="1" applyBorder="1" applyAlignment="1">
      <alignment horizontal="center" vertical="center" shrinkToFit="1"/>
    </xf>
    <xf numFmtId="49" fontId="41" fillId="2" borderId="19" xfId="0" applyNumberFormat="1" applyFont="1" applyFill="1" applyBorder="1" applyAlignment="1">
      <alignment horizontal="center" vertical="center" shrinkToFit="1"/>
    </xf>
    <xf numFmtId="49" fontId="41" fillId="2" borderId="20" xfId="0" applyNumberFormat="1" applyFont="1" applyFill="1" applyBorder="1" applyAlignment="1">
      <alignment horizontal="center" vertical="center" shrinkToFit="1"/>
    </xf>
    <xf numFmtId="49" fontId="41" fillId="2" borderId="21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distributed"/>
    </xf>
    <xf numFmtId="0" fontId="8" fillId="0" borderId="23" xfId="0" applyFont="1" applyBorder="1" applyAlignment="1">
      <alignment horizontal="center" vertical="distributed"/>
    </xf>
    <xf numFmtId="0" fontId="8" fillId="0" borderId="24" xfId="0" applyFont="1" applyBorder="1" applyAlignment="1">
      <alignment horizontal="center" vertical="distributed"/>
    </xf>
    <xf numFmtId="0" fontId="13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32" fillId="0" borderId="10" xfId="0" applyFont="1" applyBorder="1" applyAlignment="1">
      <alignment horizontal="left" vertical="center"/>
    </xf>
    <xf numFmtId="0" fontId="32" fillId="0" borderId="2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178" fontId="2" fillId="0" borderId="14" xfId="0" applyNumberFormat="1" applyFont="1" applyFill="1" applyBorder="1" applyAlignment="1">
      <alignment horizontal="left" vertical="center"/>
    </xf>
    <xf numFmtId="177" fontId="2" fillId="0" borderId="14" xfId="0" applyNumberFormat="1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6" borderId="26" xfId="0" applyFont="1" applyFill="1" applyBorder="1" applyAlignment="1">
      <alignment horizontal="left" vertical="center"/>
    </xf>
    <xf numFmtId="0" fontId="13" fillId="6" borderId="27" xfId="0" applyFont="1" applyFill="1" applyBorder="1" applyAlignment="1">
      <alignment horizontal="left" vertical="center"/>
    </xf>
    <xf numFmtId="0" fontId="13" fillId="6" borderId="28" xfId="0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left" vertical="center"/>
    </xf>
    <xf numFmtId="0" fontId="13" fillId="0" borderId="27" xfId="0" applyFont="1" applyFill="1" applyBorder="1" applyAlignment="1">
      <alignment horizontal="left" vertical="center"/>
    </xf>
    <xf numFmtId="0" fontId="13" fillId="0" borderId="28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</cellXfs>
  <cellStyles count="6">
    <cellStyle name="一般" xfId="0" builtinId="0"/>
    <cellStyle name="一般 2" xfId="1"/>
    <cellStyle name="一般 3" xfId="2"/>
    <cellStyle name="千分位" xfId="3" builtinId="3"/>
    <cellStyle name="千分位 2" xfId="4"/>
    <cellStyle name="千分位[0]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15240</xdr:colOff>
      <xdr:row>17</xdr:row>
      <xdr:rowOff>38100</xdr:rowOff>
    </xdr:from>
    <xdr:to>
      <xdr:col>28</xdr:col>
      <xdr:colOff>213360</xdr:colOff>
      <xdr:row>39</xdr:row>
      <xdr:rowOff>175260</xdr:rowOff>
    </xdr:to>
    <xdr:pic>
      <xdr:nvPicPr>
        <xdr:cNvPr id="5925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7" t="-337" r="-1347" b="337"/>
        <a:stretch>
          <a:fillRect/>
        </a:stretch>
      </xdr:blipFill>
      <xdr:spPr bwMode="auto">
        <a:xfrm>
          <a:off x="12207240" y="4381500"/>
          <a:ext cx="5074920" cy="51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266700</xdr:colOff>
      <xdr:row>23</xdr:row>
      <xdr:rowOff>99060</xdr:rowOff>
    </xdr:from>
    <xdr:to>
      <xdr:col>19</xdr:col>
      <xdr:colOff>411480</xdr:colOff>
      <xdr:row>40</xdr:row>
      <xdr:rowOff>106680</xdr:rowOff>
    </xdr:to>
    <xdr:pic>
      <xdr:nvPicPr>
        <xdr:cNvPr id="5926" name="圖片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865" r="116"/>
        <a:stretch>
          <a:fillRect/>
        </a:stretch>
      </xdr:blipFill>
      <xdr:spPr bwMode="auto">
        <a:xfrm>
          <a:off x="8191500" y="5699760"/>
          <a:ext cx="3802380" cy="3756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502920</xdr:colOff>
      <xdr:row>3</xdr:row>
      <xdr:rowOff>228600</xdr:rowOff>
    </xdr:from>
    <xdr:to>
      <xdr:col>28</xdr:col>
      <xdr:colOff>160020</xdr:colOff>
      <xdr:row>25</xdr:row>
      <xdr:rowOff>30480</xdr:rowOff>
    </xdr:to>
    <xdr:pic>
      <xdr:nvPicPr>
        <xdr:cNvPr id="5927" name="圖片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5320" y="982980"/>
          <a:ext cx="5143500" cy="5151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167640</xdr:colOff>
      <xdr:row>0</xdr:row>
      <xdr:rowOff>144780</xdr:rowOff>
    </xdr:from>
    <xdr:to>
      <xdr:col>19</xdr:col>
      <xdr:colOff>312420</xdr:colOff>
      <xdr:row>21</xdr:row>
      <xdr:rowOff>182880</xdr:rowOff>
    </xdr:to>
    <xdr:pic>
      <xdr:nvPicPr>
        <xdr:cNvPr id="5928" name="圖片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2440" y="144780"/>
          <a:ext cx="3802380" cy="513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268241</xdr:colOff>
      <xdr:row>17</xdr:row>
      <xdr:rowOff>42809</xdr:rowOff>
    </xdr:from>
    <xdr:to>
      <xdr:col>27</xdr:col>
      <xdr:colOff>325349</xdr:colOff>
      <xdr:row>23</xdr:row>
      <xdr:rowOff>188361</xdr:rowOff>
    </xdr:to>
    <xdr:sp macro="" textlink="">
      <xdr:nvSpPr>
        <xdr:cNvPr id="7" name="文字方塊 6"/>
        <xdr:cNvSpPr txBox="1"/>
      </xdr:nvSpPr>
      <xdr:spPr>
        <a:xfrm>
          <a:off x="12425994" y="4332270"/>
          <a:ext cx="4312321" cy="13870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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 在</a:t>
          </a:r>
          <a:r>
            <a:rPr lang="en-US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A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欄選擇會員號碼</a:t>
          </a:r>
          <a:r>
            <a:rPr lang="en-US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/>
          </a:r>
          <a:br>
            <a:rPr lang="en-US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</a:br>
          <a:r>
            <a:rPr lang="zh-TW" altLang="en-US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sym typeface="Wingdings 2"/>
            </a:rPr>
            <a:t> </a:t>
          </a:r>
          <a:r>
            <a:rPr lang="zh-TW" altLang="en-US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在</a:t>
          </a:r>
          <a:r>
            <a:rPr lang="en-US" altLang="zh-TW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B1</a:t>
          </a:r>
          <a:r>
            <a:rPr lang="zh-TW" altLang="en-US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欄刪除未報名之</a:t>
          </a:r>
          <a:r>
            <a:rPr lang="en-US" altLang="zh-TW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列</a:t>
          </a:r>
          <a:r>
            <a:rPr lang="en-US" altLang="zh-TW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br>
            <a:rPr lang="en-US" altLang="zh-TW" sz="140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</a:br>
          <a:r>
            <a:rPr lang="zh-TW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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 選手姓名後面加註</a:t>
          </a:r>
          <a:r>
            <a:rPr lang="en-US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(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學校名稱</a:t>
          </a:r>
          <a:r>
            <a:rPr lang="en-US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)(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若非學校單位報名</a:t>
          </a:r>
          <a:r>
            <a:rPr lang="en-US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)</a:t>
          </a:r>
          <a:br>
            <a:rPr lang="en-US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</a:br>
          <a:r>
            <a:rPr lang="zh-TW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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 匯款證明單</a:t>
          </a:r>
          <a:r>
            <a:rPr lang="zh-TW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黏貼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正確位置並將超出部分向上折</a:t>
          </a:r>
          <a:endParaRPr lang="en-US" altLang="zh-TW" sz="1400">
            <a:solidFill>
              <a:srgbClr val="0000FF"/>
            </a:solidFill>
            <a:effectLst/>
            <a:latin typeface="標楷體" panose="03000509000000000000" pitchFamily="65" charset="-120"/>
            <a:ea typeface="標楷體" panose="03000509000000000000" pitchFamily="65" charset="-120"/>
            <a:cs typeface="+mn-cs"/>
          </a:endParaRPr>
        </a:p>
        <a:p>
          <a:r>
            <a:rPr lang="zh-TW" altLang="zh-TW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</a:t>
          </a:r>
          <a:r>
            <a:rPr lang="zh-TW" altLang="en-US" sz="1400">
              <a:solidFill>
                <a:srgbClr val="0000FF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  <a:sym typeface="Wingdings 2"/>
            </a:rPr>
            <a:t>學校及教練簽章</a:t>
          </a:r>
          <a:endParaRPr lang="zh-TW" altLang="en-US" sz="1100"/>
        </a:p>
      </xdr:txBody>
    </xdr:sp>
    <xdr:clientData/>
  </xdr:twoCellAnchor>
  <xdr:oneCellAnchor>
    <xdr:from>
      <xdr:col>14</xdr:col>
      <xdr:colOff>223297</xdr:colOff>
      <xdr:row>27</xdr:row>
      <xdr:rowOff>25498</xdr:rowOff>
    </xdr:from>
    <xdr:ext cx="1594099" cy="993542"/>
    <xdr:sp macro="" textlink="">
      <xdr:nvSpPr>
        <xdr:cNvPr id="2" name="矩形 1"/>
        <xdr:cNvSpPr/>
      </xdr:nvSpPr>
      <xdr:spPr>
        <a:xfrm>
          <a:off x="8733724" y="6797880"/>
          <a:ext cx="1571071" cy="99354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zh-TW" altLang="en-US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參考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20316;&#34920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作表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5"/>
    <pageSetUpPr fitToPage="1"/>
  </sheetPr>
  <dimension ref="B1:L51"/>
  <sheetViews>
    <sheetView view="pageBreakPreview" zoomScaleNormal="100" zoomScaleSheetLayoutView="100" workbookViewId="0">
      <selection activeCell="M21" sqref="M21"/>
    </sheetView>
  </sheetViews>
  <sheetFormatPr defaultColWidth="9" defaultRowHeight="19.8" x14ac:dyDescent="0.3"/>
  <cols>
    <col min="1" max="1" width="2.109375" style="1" customWidth="1"/>
    <col min="2" max="2" width="16.109375" style="2" customWidth="1"/>
    <col min="3" max="3" width="28.88671875" style="9" customWidth="1"/>
    <col min="4" max="4" width="7" style="2" customWidth="1"/>
    <col min="5" max="5" width="5.44140625" style="2" customWidth="1"/>
    <col min="6" max="6" width="9" style="1"/>
    <col min="7" max="7" width="11.88671875" style="15" customWidth="1"/>
    <col min="8" max="9" width="8.77734375" style="1" customWidth="1"/>
    <col min="10" max="10" width="0.77734375" style="1" customWidth="1"/>
    <col min="11" max="11" width="12.44140625" style="1" customWidth="1"/>
    <col min="12" max="12" width="17" style="1" customWidth="1"/>
    <col min="13" max="16384" width="9" style="1"/>
  </cols>
  <sheetData>
    <row r="1" spans="2:12" ht="24.6" customHeight="1" x14ac:dyDescent="0.3">
      <c r="B1" s="233" t="s">
        <v>668</v>
      </c>
      <c r="C1" s="233"/>
      <c r="D1" s="233"/>
      <c r="E1" s="233"/>
      <c r="F1" s="233"/>
      <c r="G1" s="234"/>
      <c r="H1" s="224" t="s">
        <v>670</v>
      </c>
      <c r="I1" s="225"/>
      <c r="K1" s="107" t="s">
        <v>472</v>
      </c>
    </row>
    <row r="2" spans="2:12" ht="7.5" customHeight="1" x14ac:dyDescent="0.3">
      <c r="C2" s="2"/>
      <c r="F2" s="3"/>
      <c r="H2" s="226"/>
      <c r="I2" s="227"/>
      <c r="J2" s="19"/>
      <c r="K2" s="17"/>
    </row>
    <row r="3" spans="2:12" ht="22.5" customHeight="1" thickBot="1" x14ac:dyDescent="0.35">
      <c r="B3" s="3" t="s">
        <v>73</v>
      </c>
      <c r="C3" s="235" t="str">
        <f>VLOOKUP(H1,團體會員名稱1,2,FALSE)</f>
        <v>團體會員名稱</v>
      </c>
      <c r="D3" s="235"/>
      <c r="E3" s="235"/>
      <c r="F3" s="235"/>
      <c r="G3" s="236"/>
      <c r="H3" s="228"/>
      <c r="I3" s="229"/>
      <c r="K3" s="82" t="str">
        <f>H1</f>
        <v>請選擇會員編號↓</v>
      </c>
      <c r="L3" s="1" t="str">
        <f>C3</f>
        <v>團體會員名稱</v>
      </c>
    </row>
    <row r="4" spans="2:12" ht="11.25" customHeight="1" thickTop="1" x14ac:dyDescent="0.3">
      <c r="C4" s="32"/>
      <c r="D4" s="33"/>
      <c r="E4" s="33"/>
      <c r="F4" s="7"/>
      <c r="G4" s="10"/>
      <c r="H4" s="11"/>
    </row>
    <row r="5" spans="2:12" x14ac:dyDescent="0.3">
      <c r="B5" s="4" t="s">
        <v>36</v>
      </c>
      <c r="C5" s="12" t="s">
        <v>14</v>
      </c>
      <c r="D5" s="30" t="s">
        <v>29</v>
      </c>
      <c r="E5" s="4"/>
      <c r="F5" s="4" t="s">
        <v>8</v>
      </c>
      <c r="G5" s="13" t="s">
        <v>9</v>
      </c>
      <c r="J5" s="45"/>
      <c r="K5" s="223"/>
      <c r="L5" s="223"/>
    </row>
    <row r="6" spans="2:12" x14ac:dyDescent="0.3">
      <c r="B6" s="4" t="s">
        <v>6</v>
      </c>
      <c r="C6" s="12" t="s">
        <v>7</v>
      </c>
      <c r="D6" s="4"/>
      <c r="E6" s="4" t="s">
        <v>10</v>
      </c>
      <c r="F6" s="4">
        <v>2000</v>
      </c>
      <c r="G6" s="14">
        <f>D6*F6</f>
        <v>0</v>
      </c>
    </row>
    <row r="7" spans="2:12" x14ac:dyDescent="0.3">
      <c r="B7" s="4" t="s">
        <v>54</v>
      </c>
      <c r="C7" s="12" t="s">
        <v>56</v>
      </c>
      <c r="D7" s="4"/>
      <c r="E7" s="4" t="s">
        <v>55</v>
      </c>
      <c r="F7" s="4">
        <v>2000</v>
      </c>
      <c r="G7" s="14">
        <f t="shared" ref="G7:G20" si="0">D7*F7</f>
        <v>0</v>
      </c>
    </row>
    <row r="8" spans="2:12" x14ac:dyDescent="0.3">
      <c r="B8" s="4" t="s">
        <v>54</v>
      </c>
      <c r="C8" s="12" t="s">
        <v>58</v>
      </c>
      <c r="D8" s="4"/>
      <c r="E8" s="4" t="s">
        <v>55</v>
      </c>
      <c r="F8" s="4">
        <v>2000</v>
      </c>
      <c r="G8" s="14">
        <f t="shared" si="0"/>
        <v>0</v>
      </c>
    </row>
    <row r="9" spans="2:12" x14ac:dyDescent="0.3">
      <c r="B9" s="4" t="s">
        <v>54</v>
      </c>
      <c r="C9" s="12" t="s">
        <v>57</v>
      </c>
      <c r="D9" s="4"/>
      <c r="E9" s="4" t="s">
        <v>55</v>
      </c>
      <c r="F9" s="4">
        <v>2000</v>
      </c>
      <c r="G9" s="14">
        <f t="shared" si="0"/>
        <v>0</v>
      </c>
    </row>
    <row r="10" spans="2:12" x14ac:dyDescent="0.3">
      <c r="B10" s="4" t="s">
        <v>54</v>
      </c>
      <c r="C10" s="12" t="s">
        <v>59</v>
      </c>
      <c r="D10" s="4"/>
      <c r="E10" s="4" t="s">
        <v>55</v>
      </c>
      <c r="F10" s="4">
        <v>2000</v>
      </c>
      <c r="G10" s="14">
        <f t="shared" si="0"/>
        <v>0</v>
      </c>
    </row>
    <row r="11" spans="2:12" x14ac:dyDescent="0.3">
      <c r="B11" s="4" t="s">
        <v>54</v>
      </c>
      <c r="C11" s="12" t="s">
        <v>87</v>
      </c>
      <c r="D11" s="4"/>
      <c r="E11" s="4" t="s">
        <v>55</v>
      </c>
      <c r="F11" s="4">
        <v>2000</v>
      </c>
      <c r="G11" s="14">
        <f t="shared" si="0"/>
        <v>0</v>
      </c>
    </row>
    <row r="12" spans="2:12" x14ac:dyDescent="0.3">
      <c r="B12" s="4" t="s">
        <v>54</v>
      </c>
      <c r="C12" s="12" t="s">
        <v>88</v>
      </c>
      <c r="D12" s="4"/>
      <c r="E12" s="4" t="s">
        <v>55</v>
      </c>
      <c r="F12" s="4">
        <v>2000</v>
      </c>
      <c r="G12" s="14">
        <f t="shared" si="0"/>
        <v>0</v>
      </c>
    </row>
    <row r="13" spans="2:12" x14ac:dyDescent="0.3">
      <c r="B13" s="4" t="s">
        <v>54</v>
      </c>
      <c r="C13" s="12" t="s">
        <v>60</v>
      </c>
      <c r="D13" s="4"/>
      <c r="E13" s="4" t="s">
        <v>55</v>
      </c>
      <c r="F13" s="4">
        <v>2000</v>
      </c>
      <c r="G13" s="14">
        <f t="shared" si="0"/>
        <v>0</v>
      </c>
    </row>
    <row r="14" spans="2:12" x14ac:dyDescent="0.3">
      <c r="B14" s="4" t="s">
        <v>54</v>
      </c>
      <c r="C14" s="12" t="s">
        <v>61</v>
      </c>
      <c r="D14" s="4"/>
      <c r="E14" s="4" t="s">
        <v>55</v>
      </c>
      <c r="F14" s="4">
        <v>2000</v>
      </c>
      <c r="G14" s="14">
        <f t="shared" si="0"/>
        <v>0</v>
      </c>
    </row>
    <row r="15" spans="2:12" x14ac:dyDescent="0.3">
      <c r="B15" s="4" t="s">
        <v>54</v>
      </c>
      <c r="C15" s="12" t="s">
        <v>62</v>
      </c>
      <c r="D15" s="4"/>
      <c r="E15" s="4" t="s">
        <v>55</v>
      </c>
      <c r="F15" s="4">
        <v>2000</v>
      </c>
      <c r="G15" s="14">
        <f t="shared" si="0"/>
        <v>0</v>
      </c>
    </row>
    <row r="16" spans="2:12" x14ac:dyDescent="0.3">
      <c r="B16" s="4" t="s">
        <v>54</v>
      </c>
      <c r="C16" s="12" t="s">
        <v>63</v>
      </c>
      <c r="D16" s="4"/>
      <c r="E16" s="4" t="s">
        <v>55</v>
      </c>
      <c r="F16" s="4">
        <v>2000</v>
      </c>
      <c r="G16" s="14">
        <f t="shared" si="0"/>
        <v>0</v>
      </c>
    </row>
    <row r="17" spans="2:7" x14ac:dyDescent="0.3">
      <c r="B17" s="4" t="s">
        <v>54</v>
      </c>
      <c r="C17" s="12" t="s">
        <v>64</v>
      </c>
      <c r="D17" s="4"/>
      <c r="E17" s="4" t="s">
        <v>55</v>
      </c>
      <c r="F17" s="4">
        <v>2000</v>
      </c>
      <c r="G17" s="14">
        <f t="shared" si="0"/>
        <v>0</v>
      </c>
    </row>
    <row r="18" spans="2:7" x14ac:dyDescent="0.3">
      <c r="B18" s="4" t="s">
        <v>54</v>
      </c>
      <c r="C18" s="12" t="s">
        <v>65</v>
      </c>
      <c r="D18" s="4"/>
      <c r="E18" s="4" t="s">
        <v>55</v>
      </c>
      <c r="F18" s="4">
        <v>2000</v>
      </c>
      <c r="G18" s="14">
        <f t="shared" si="0"/>
        <v>0</v>
      </c>
    </row>
    <row r="19" spans="2:7" x14ac:dyDescent="0.3">
      <c r="B19" s="4" t="s">
        <v>54</v>
      </c>
      <c r="C19" s="29" t="s">
        <v>81</v>
      </c>
      <c r="D19" s="4"/>
      <c r="E19" s="4" t="s">
        <v>55</v>
      </c>
      <c r="F19" s="4">
        <v>1000</v>
      </c>
      <c r="G19" s="14">
        <f t="shared" si="0"/>
        <v>0</v>
      </c>
    </row>
    <row r="20" spans="2:7" ht="20.399999999999999" thickBot="1" x14ac:dyDescent="0.35">
      <c r="B20" s="76" t="s">
        <v>79</v>
      </c>
      <c r="C20" s="65" t="s">
        <v>82</v>
      </c>
      <c r="D20" s="76"/>
      <c r="E20" s="76" t="s">
        <v>55</v>
      </c>
      <c r="F20" s="76">
        <v>1000</v>
      </c>
      <c r="G20" s="77">
        <f t="shared" si="0"/>
        <v>0</v>
      </c>
    </row>
    <row r="21" spans="2:7" ht="21" thickTop="1" thickBot="1" x14ac:dyDescent="0.35">
      <c r="B21" s="126"/>
      <c r="C21" s="124" t="s">
        <v>80</v>
      </c>
      <c r="D21" s="123">
        <f>SUM(D6:D20)</f>
        <v>0</v>
      </c>
      <c r="E21" s="123" t="s">
        <v>78</v>
      </c>
      <c r="F21" s="125"/>
      <c r="G21" s="127"/>
    </row>
    <row r="22" spans="2:7" ht="20.399999999999999" thickTop="1" x14ac:dyDescent="0.3">
      <c r="B22" s="55" t="s">
        <v>11</v>
      </c>
      <c r="C22" s="63" t="s">
        <v>2</v>
      </c>
      <c r="D22" s="55"/>
      <c r="E22" s="55" t="s">
        <v>12</v>
      </c>
      <c r="F22" s="55">
        <v>400</v>
      </c>
      <c r="G22" s="64">
        <f>D22*F22</f>
        <v>0</v>
      </c>
    </row>
    <row r="23" spans="2:7" x14ac:dyDescent="0.3">
      <c r="B23" s="4" t="s">
        <v>11</v>
      </c>
      <c r="C23" s="12" t="s">
        <v>3</v>
      </c>
      <c r="D23" s="4"/>
      <c r="E23" s="4" t="s">
        <v>12</v>
      </c>
      <c r="F23" s="4">
        <v>400</v>
      </c>
      <c r="G23" s="64">
        <f t="shared" ref="G23:G38" si="1">D23*F23</f>
        <v>0</v>
      </c>
    </row>
    <row r="24" spans="2:7" x14ac:dyDescent="0.3">
      <c r="B24" s="4" t="s">
        <v>11</v>
      </c>
      <c r="C24" s="12" t="s">
        <v>5</v>
      </c>
      <c r="D24" s="4"/>
      <c r="E24" s="4" t="s">
        <v>12</v>
      </c>
      <c r="F24" s="4">
        <v>400</v>
      </c>
      <c r="G24" s="64">
        <f t="shared" si="1"/>
        <v>0</v>
      </c>
    </row>
    <row r="25" spans="2:7" x14ac:dyDescent="0.3">
      <c r="B25" s="4" t="s">
        <v>11</v>
      </c>
      <c r="C25" s="12" t="s">
        <v>4</v>
      </c>
      <c r="D25" s="4"/>
      <c r="E25" s="4" t="s">
        <v>12</v>
      </c>
      <c r="F25" s="4">
        <v>400</v>
      </c>
      <c r="G25" s="64">
        <f t="shared" si="1"/>
        <v>0</v>
      </c>
    </row>
    <row r="26" spans="2:7" x14ac:dyDescent="0.3">
      <c r="B26" s="4" t="s">
        <v>11</v>
      </c>
      <c r="C26" s="12" t="s">
        <v>87</v>
      </c>
      <c r="D26" s="4"/>
      <c r="E26" s="4" t="s">
        <v>12</v>
      </c>
      <c r="F26" s="4">
        <v>400</v>
      </c>
      <c r="G26" s="64">
        <f t="shared" si="1"/>
        <v>0</v>
      </c>
    </row>
    <row r="27" spans="2:7" x14ac:dyDescent="0.3">
      <c r="B27" s="4" t="s">
        <v>11</v>
      </c>
      <c r="C27" s="12" t="s">
        <v>88</v>
      </c>
      <c r="D27" s="4"/>
      <c r="E27" s="4" t="s">
        <v>12</v>
      </c>
      <c r="F27" s="4">
        <v>400</v>
      </c>
      <c r="G27" s="64">
        <f t="shared" si="1"/>
        <v>0</v>
      </c>
    </row>
    <row r="28" spans="2:7" x14ac:dyDescent="0.3">
      <c r="B28" s="4" t="s">
        <v>11</v>
      </c>
      <c r="C28" s="12" t="s">
        <v>60</v>
      </c>
      <c r="D28" s="4"/>
      <c r="E28" s="4" t="s">
        <v>69</v>
      </c>
      <c r="F28" s="4">
        <v>400</v>
      </c>
      <c r="G28" s="64">
        <f t="shared" si="1"/>
        <v>0</v>
      </c>
    </row>
    <row r="29" spans="2:7" x14ac:dyDescent="0.3">
      <c r="B29" s="4" t="s">
        <v>11</v>
      </c>
      <c r="C29" s="12" t="s">
        <v>61</v>
      </c>
      <c r="D29" s="4"/>
      <c r="E29" s="4" t="s">
        <v>69</v>
      </c>
      <c r="F29" s="4">
        <v>400</v>
      </c>
      <c r="G29" s="64">
        <f t="shared" si="1"/>
        <v>0</v>
      </c>
    </row>
    <row r="30" spans="2:7" x14ac:dyDescent="0.3">
      <c r="B30" s="4" t="s">
        <v>11</v>
      </c>
      <c r="C30" s="12" t="s">
        <v>32</v>
      </c>
      <c r="D30" s="4"/>
      <c r="E30" s="4" t="s">
        <v>12</v>
      </c>
      <c r="F30" s="4">
        <v>400</v>
      </c>
      <c r="G30" s="64">
        <f t="shared" si="1"/>
        <v>0</v>
      </c>
    </row>
    <row r="31" spans="2:7" x14ac:dyDescent="0.3">
      <c r="B31" s="4" t="s">
        <v>11</v>
      </c>
      <c r="C31" s="12" t="s">
        <v>33</v>
      </c>
      <c r="D31" s="4"/>
      <c r="E31" s="4" t="s">
        <v>12</v>
      </c>
      <c r="F31" s="4">
        <v>400</v>
      </c>
      <c r="G31" s="64">
        <f t="shared" si="1"/>
        <v>0</v>
      </c>
    </row>
    <row r="32" spans="2:7" x14ac:dyDescent="0.3">
      <c r="B32" s="4" t="s">
        <v>11</v>
      </c>
      <c r="C32" s="12" t="s">
        <v>34</v>
      </c>
      <c r="D32" s="4"/>
      <c r="E32" s="4" t="s">
        <v>12</v>
      </c>
      <c r="F32" s="4">
        <v>400</v>
      </c>
      <c r="G32" s="64">
        <f t="shared" si="1"/>
        <v>0</v>
      </c>
    </row>
    <row r="33" spans="2:12" x14ac:dyDescent="0.3">
      <c r="B33" s="4" t="s">
        <v>11</v>
      </c>
      <c r="C33" s="12" t="s">
        <v>35</v>
      </c>
      <c r="D33" s="4"/>
      <c r="E33" s="4" t="s">
        <v>12</v>
      </c>
      <c r="F33" s="4">
        <v>400</v>
      </c>
      <c r="G33" s="64">
        <f t="shared" si="1"/>
        <v>0</v>
      </c>
    </row>
    <row r="34" spans="2:12" s="26" customFormat="1" x14ac:dyDescent="0.3">
      <c r="B34" s="4" t="s">
        <v>11</v>
      </c>
      <c r="C34" s="29" t="s">
        <v>74</v>
      </c>
      <c r="D34" s="25"/>
      <c r="E34" s="25" t="s">
        <v>12</v>
      </c>
      <c r="F34" s="25">
        <v>200</v>
      </c>
      <c r="G34" s="64">
        <f t="shared" si="1"/>
        <v>0</v>
      </c>
    </row>
    <row r="35" spans="2:12" s="26" customFormat="1" x14ac:dyDescent="0.3">
      <c r="B35" s="25" t="s">
        <v>11</v>
      </c>
      <c r="C35" s="29" t="s">
        <v>75</v>
      </c>
      <c r="D35" s="25"/>
      <c r="E35" s="25" t="s">
        <v>12</v>
      </c>
      <c r="F35" s="25">
        <v>200</v>
      </c>
      <c r="G35" s="64">
        <f t="shared" si="1"/>
        <v>0</v>
      </c>
    </row>
    <row r="36" spans="2:12" s="26" customFormat="1" x14ac:dyDescent="0.3">
      <c r="B36" s="25" t="s">
        <v>11</v>
      </c>
      <c r="C36" s="29" t="s">
        <v>76</v>
      </c>
      <c r="D36" s="25"/>
      <c r="E36" s="25" t="s">
        <v>12</v>
      </c>
      <c r="F36" s="25">
        <v>200</v>
      </c>
      <c r="G36" s="64">
        <f t="shared" si="1"/>
        <v>0</v>
      </c>
    </row>
    <row r="37" spans="2:12" s="26" customFormat="1" ht="20.399999999999999" thickBot="1" x14ac:dyDescent="0.35">
      <c r="B37" s="59" t="s">
        <v>11</v>
      </c>
      <c r="C37" s="65" t="s">
        <v>77</v>
      </c>
      <c r="D37" s="59"/>
      <c r="E37" s="59" t="s">
        <v>12</v>
      </c>
      <c r="F37" s="59">
        <v>200</v>
      </c>
      <c r="G37" s="77">
        <f>D37*F37</f>
        <v>0</v>
      </c>
    </row>
    <row r="38" spans="2:12" s="26" customFormat="1" ht="21" thickTop="1" thickBot="1" x14ac:dyDescent="0.35">
      <c r="B38" s="128" t="s">
        <v>11</v>
      </c>
      <c r="C38" s="129" t="s">
        <v>427</v>
      </c>
      <c r="D38" s="128"/>
      <c r="E38" s="128" t="s">
        <v>12</v>
      </c>
      <c r="F38" s="128">
        <v>250</v>
      </c>
      <c r="G38" s="122">
        <f t="shared" si="1"/>
        <v>0</v>
      </c>
    </row>
    <row r="39" spans="2:12" ht="21" thickTop="1" thickBot="1" x14ac:dyDescent="0.35">
      <c r="B39" s="130"/>
      <c r="C39" s="131" t="s">
        <v>70</v>
      </c>
      <c r="D39" s="132">
        <f>SUM(D22:D38)</f>
        <v>0</v>
      </c>
      <c r="E39" s="133" t="s">
        <v>12</v>
      </c>
      <c r="F39" s="131" t="s">
        <v>13</v>
      </c>
      <c r="G39" s="134">
        <f>SUM(G6:G38)</f>
        <v>0</v>
      </c>
    </row>
    <row r="40" spans="2:12" ht="9.75" customHeight="1" thickTop="1" x14ac:dyDescent="0.3">
      <c r="B40" s="3"/>
      <c r="C40" s="8"/>
      <c r="D40" s="3"/>
      <c r="E40" s="3"/>
      <c r="F40" s="7"/>
      <c r="G40" s="20"/>
    </row>
    <row r="41" spans="2:12" ht="24.75" customHeight="1" x14ac:dyDescent="0.3">
      <c r="B41" s="230" t="s">
        <v>399</v>
      </c>
      <c r="C41" s="231"/>
      <c r="D41" s="231"/>
      <c r="E41" s="231"/>
      <c r="F41" s="231"/>
      <c r="G41" s="232"/>
    </row>
    <row r="42" spans="2:12" ht="13.5" customHeight="1" x14ac:dyDescent="0.3">
      <c r="B42" s="40"/>
      <c r="C42" s="32"/>
      <c r="D42" s="33"/>
      <c r="E42" s="33"/>
      <c r="F42" s="41"/>
      <c r="G42" s="42"/>
    </row>
    <row r="43" spans="2:12" ht="22.5" customHeight="1" thickBot="1" x14ac:dyDescent="0.35">
      <c r="B43" s="18" t="s">
        <v>37</v>
      </c>
      <c r="C43" s="238" t="str">
        <f>C3</f>
        <v>團體會員名稱</v>
      </c>
      <c r="D43" s="238"/>
      <c r="E43" s="238"/>
      <c r="F43" s="238"/>
      <c r="G43" s="20"/>
      <c r="H43" s="2" t="s">
        <v>396</v>
      </c>
      <c r="J43" s="46"/>
      <c r="K43" s="223"/>
      <c r="L43" s="223"/>
    </row>
    <row r="44" spans="2:12" ht="22.5" customHeight="1" thickTop="1" thickBot="1" x14ac:dyDescent="0.35">
      <c r="B44" s="16" t="s">
        <v>31</v>
      </c>
      <c r="C44" s="239">
        <f>G39</f>
        <v>0</v>
      </c>
      <c r="D44" s="239"/>
      <c r="E44" s="239"/>
      <c r="F44" s="239"/>
      <c r="G44" s="31"/>
      <c r="J44" s="46"/>
      <c r="K44" s="223"/>
      <c r="L44" s="223"/>
    </row>
    <row r="45" spans="2:12" ht="22.5" customHeight="1" thickTop="1" thickBot="1" x14ac:dyDescent="0.35">
      <c r="B45" s="16" t="s">
        <v>38</v>
      </c>
      <c r="C45" s="239"/>
      <c r="D45" s="239"/>
      <c r="E45" s="239"/>
      <c r="F45" s="239"/>
      <c r="G45" s="31"/>
    </row>
    <row r="46" spans="2:12" ht="22.5" customHeight="1" thickTop="1" thickBot="1" x14ac:dyDescent="0.35">
      <c r="B46" s="16" t="s">
        <v>39</v>
      </c>
      <c r="C46" s="240"/>
      <c r="D46" s="240"/>
      <c r="E46" s="240"/>
      <c r="F46" s="240"/>
      <c r="G46" s="31"/>
    </row>
    <row r="47" spans="2:12" ht="22.5" customHeight="1" thickTop="1" thickBot="1" x14ac:dyDescent="0.35">
      <c r="B47" s="16" t="s">
        <v>30</v>
      </c>
      <c r="C47" s="237" t="s">
        <v>40</v>
      </c>
      <c r="D47" s="237"/>
      <c r="E47" s="237"/>
      <c r="F47" s="237"/>
      <c r="G47" s="5"/>
      <c r="H47" s="7"/>
    </row>
    <row r="48" spans="2:12" ht="20.399999999999999" thickTop="1" x14ac:dyDescent="0.3">
      <c r="D48" s="3"/>
      <c r="E48" s="3"/>
      <c r="F48" s="7"/>
      <c r="G48" s="20"/>
    </row>
    <row r="51" spans="2:2" x14ac:dyDescent="0.3">
      <c r="B51" s="1"/>
    </row>
  </sheetData>
  <dataConsolidate/>
  <mergeCells count="12">
    <mergeCell ref="C47:F47"/>
    <mergeCell ref="C43:F43"/>
    <mergeCell ref="C44:F44"/>
    <mergeCell ref="C45:F45"/>
    <mergeCell ref="C46:F46"/>
    <mergeCell ref="K5:L5"/>
    <mergeCell ref="K43:L43"/>
    <mergeCell ref="K44:L44"/>
    <mergeCell ref="H1:I3"/>
    <mergeCell ref="B41:G41"/>
    <mergeCell ref="B1:G1"/>
    <mergeCell ref="C3:G3"/>
  </mergeCells>
  <phoneticPr fontId="4" type="noConversion"/>
  <dataValidations xWindow="840" yWindow="448" count="1">
    <dataValidation type="list" allowBlank="1" showInputMessage="1" showErrorMessage="1" prompt="請選擇會員編號" sqref="H1:I3">
      <formula1>會員編號</formula1>
    </dataValidation>
  </dataValidations>
  <pageMargins left="0.78740157480314965" right="0" top="0.35433070866141736" bottom="0" header="0.31496062992125984" footer="0.31496062992125984"/>
  <pageSetup paperSize="9" scale="9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P43"/>
  <sheetViews>
    <sheetView tabSelected="1" view="pageBreakPreview" zoomScale="85" zoomScaleNormal="100" zoomScaleSheetLayoutView="85" workbookViewId="0">
      <selection activeCell="F1" sqref="F1:L1"/>
    </sheetView>
  </sheetViews>
  <sheetFormatPr defaultColWidth="9" defaultRowHeight="19.8" x14ac:dyDescent="0.3"/>
  <cols>
    <col min="1" max="1" width="2.109375" style="51" customWidth="1"/>
    <col min="2" max="2" width="10.109375" style="51" customWidth="1"/>
    <col min="3" max="3" width="0.77734375" style="51" customWidth="1"/>
    <col min="4" max="4" width="5.21875" style="51" customWidth="1"/>
    <col min="5" max="5" width="13.88671875" style="51" customWidth="1"/>
    <col min="6" max="12" width="9.44140625" style="182" bestFit="1" customWidth="1"/>
    <col min="13" max="13" width="1.33203125" style="50" customWidth="1"/>
    <col min="14" max="14" width="8.44140625" style="50" customWidth="1"/>
    <col min="15" max="16384" width="9" style="50"/>
  </cols>
  <sheetData>
    <row r="1" spans="2:16" ht="21" customHeight="1" x14ac:dyDescent="0.3">
      <c r="B1" s="111"/>
      <c r="C1" s="111"/>
      <c r="D1" s="241" t="str">
        <f>A.報名總表!K3</f>
        <v>請選擇會員編號↓</v>
      </c>
      <c r="E1" s="241"/>
      <c r="F1" s="242" t="s">
        <v>904</v>
      </c>
      <c r="G1" s="242"/>
      <c r="H1" s="242"/>
      <c r="I1" s="242"/>
      <c r="J1" s="242"/>
      <c r="K1" s="242"/>
      <c r="L1" s="242"/>
    </row>
    <row r="2" spans="2:16" ht="24.6" customHeight="1" x14ac:dyDescent="0.3">
      <c r="D2" s="241"/>
      <c r="E2" s="241"/>
      <c r="F2" s="243" t="str">
        <f>A.報名總表!C3</f>
        <v>團體會員名稱</v>
      </c>
      <c r="G2" s="243"/>
      <c r="H2" s="243"/>
      <c r="I2" s="243"/>
      <c r="J2" s="243"/>
      <c r="K2" s="243"/>
      <c r="L2" s="243"/>
      <c r="M2" s="62"/>
      <c r="N2" s="62"/>
      <c r="O2" s="62"/>
      <c r="P2" s="62"/>
    </row>
    <row r="3" spans="2:16" ht="9" customHeight="1" x14ac:dyDescent="0.3"/>
    <row r="4" spans="2:16" x14ac:dyDescent="0.3">
      <c r="B4" s="174"/>
      <c r="D4" s="104" t="s">
        <v>410</v>
      </c>
      <c r="E4" s="60" t="s">
        <v>15</v>
      </c>
      <c r="F4" s="49" t="s">
        <v>0</v>
      </c>
      <c r="G4" s="49" t="s">
        <v>0</v>
      </c>
      <c r="H4" s="49" t="s">
        <v>0</v>
      </c>
      <c r="I4" s="49" t="s">
        <v>0</v>
      </c>
      <c r="J4" s="49" t="s">
        <v>0</v>
      </c>
      <c r="K4" s="49" t="s">
        <v>0</v>
      </c>
      <c r="L4" s="49" t="s">
        <v>0</v>
      </c>
    </row>
    <row r="5" spans="2:16" ht="19.5" customHeight="1" x14ac:dyDescent="0.3">
      <c r="B5" s="184" t="str">
        <f>D1</f>
        <v>請選擇會員編號↓</v>
      </c>
      <c r="D5" s="244" t="str">
        <f>F2</f>
        <v>團體會員名稱</v>
      </c>
      <c r="E5" s="245"/>
      <c r="F5" s="245"/>
      <c r="G5" s="245"/>
      <c r="H5" s="245"/>
      <c r="I5" s="245"/>
      <c r="J5" s="245"/>
      <c r="K5" s="245"/>
      <c r="L5" s="246"/>
    </row>
    <row r="6" spans="2:16" x14ac:dyDescent="0.3">
      <c r="B6" s="184" t="str">
        <f>D1</f>
        <v>請選擇會員編號↓</v>
      </c>
      <c r="C6" s="135"/>
      <c r="D6" s="250" t="s">
        <v>671</v>
      </c>
      <c r="E6" s="251"/>
      <c r="F6" s="49"/>
      <c r="G6" s="49"/>
      <c r="H6" s="49"/>
      <c r="I6" s="49"/>
      <c r="J6" s="49"/>
      <c r="K6" s="49"/>
      <c r="L6" s="49"/>
    </row>
    <row r="7" spans="2:16" x14ac:dyDescent="0.3">
      <c r="B7" s="184" t="str">
        <f>D1</f>
        <v>請選擇會員編號↓</v>
      </c>
      <c r="C7" s="121"/>
      <c r="D7" s="250" t="s">
        <v>672</v>
      </c>
      <c r="E7" s="251"/>
      <c r="F7" s="25"/>
      <c r="G7" s="25"/>
      <c r="H7" s="25"/>
      <c r="I7" s="25"/>
      <c r="J7" s="25"/>
      <c r="K7" s="25"/>
      <c r="L7" s="25"/>
    </row>
    <row r="8" spans="2:16" x14ac:dyDescent="0.3">
      <c r="B8" s="184" t="str">
        <f>D1</f>
        <v>請選擇會員編號↓</v>
      </c>
      <c r="C8" s="121"/>
      <c r="D8" s="250" t="s">
        <v>673</v>
      </c>
      <c r="E8" s="251"/>
      <c r="F8" s="25"/>
      <c r="G8" s="25"/>
      <c r="H8" s="25"/>
      <c r="I8" s="25"/>
      <c r="J8" s="25"/>
      <c r="K8" s="25"/>
      <c r="L8" s="25"/>
      <c r="N8" s="53"/>
    </row>
    <row r="9" spans="2:16" ht="22.2" x14ac:dyDescent="0.3">
      <c r="B9" s="184" t="str">
        <f>D1</f>
        <v>請選擇會員編號↓</v>
      </c>
      <c r="C9" s="182"/>
      <c r="D9" s="247" t="s">
        <v>46</v>
      </c>
      <c r="E9" s="248"/>
      <c r="F9" s="248"/>
      <c r="G9" s="248"/>
      <c r="H9" s="248"/>
      <c r="I9" s="248"/>
      <c r="J9" s="248"/>
      <c r="K9" s="248"/>
      <c r="L9" s="249"/>
      <c r="M9" s="75"/>
      <c r="N9" s="141" t="s">
        <v>408</v>
      </c>
    </row>
    <row r="10" spans="2:16" ht="22.2" x14ac:dyDescent="0.3">
      <c r="B10" s="184" t="str">
        <f>D1</f>
        <v>請選擇會員編號↓</v>
      </c>
      <c r="C10" s="121"/>
      <c r="D10" s="25">
        <v>1</v>
      </c>
      <c r="E10" s="52" t="s">
        <v>72</v>
      </c>
      <c r="F10" s="25"/>
      <c r="G10" s="25"/>
      <c r="H10" s="25"/>
      <c r="I10" s="25"/>
      <c r="J10" s="25"/>
      <c r="K10" s="25"/>
      <c r="L10" s="25"/>
      <c r="M10" s="75"/>
      <c r="N10" s="141"/>
    </row>
    <row r="11" spans="2:16" x14ac:dyDescent="0.3">
      <c r="B11" s="184" t="str">
        <f>D1</f>
        <v>請選擇會員編號↓</v>
      </c>
      <c r="C11" s="121"/>
      <c r="D11" s="25">
        <v>2</v>
      </c>
      <c r="E11" s="52" t="s">
        <v>674</v>
      </c>
      <c r="F11" s="25"/>
      <c r="G11" s="25"/>
      <c r="H11" s="25"/>
      <c r="I11" s="25"/>
      <c r="J11" s="25"/>
      <c r="K11" s="25"/>
      <c r="L11" s="25"/>
      <c r="M11" s="75"/>
    </row>
    <row r="12" spans="2:16" x14ac:dyDescent="0.3">
      <c r="B12" s="184" t="str">
        <f>D1</f>
        <v>請選擇會員編號↓</v>
      </c>
      <c r="C12" s="121"/>
      <c r="D12" s="25">
        <v>3</v>
      </c>
      <c r="E12" s="52" t="s">
        <v>3</v>
      </c>
      <c r="F12" s="25"/>
      <c r="G12" s="25"/>
      <c r="H12" s="25"/>
      <c r="I12" s="25"/>
      <c r="J12" s="25"/>
      <c r="K12" s="25"/>
      <c r="L12" s="25"/>
      <c r="M12" s="75"/>
    </row>
    <row r="13" spans="2:16" x14ac:dyDescent="0.3">
      <c r="B13" s="184" t="str">
        <f>D1</f>
        <v>請選擇會員編號↓</v>
      </c>
      <c r="C13" s="121"/>
      <c r="D13" s="25">
        <v>4</v>
      </c>
      <c r="E13" s="52" t="s">
        <v>1</v>
      </c>
      <c r="F13" s="25"/>
      <c r="G13" s="25"/>
      <c r="H13" s="25"/>
      <c r="I13" s="25"/>
      <c r="J13" s="25"/>
      <c r="K13" s="25"/>
      <c r="L13" s="25"/>
      <c r="M13" s="75"/>
    </row>
    <row r="14" spans="2:16" x14ac:dyDescent="0.3">
      <c r="B14" s="184" t="str">
        <f>D1</f>
        <v>請選擇會員編號↓</v>
      </c>
      <c r="C14" s="121"/>
      <c r="D14" s="25">
        <v>5</v>
      </c>
      <c r="E14" s="52" t="s">
        <v>4</v>
      </c>
      <c r="F14" s="25"/>
      <c r="G14" s="25"/>
      <c r="H14" s="25"/>
      <c r="I14" s="25"/>
      <c r="J14" s="25"/>
      <c r="K14" s="25"/>
      <c r="L14" s="25"/>
      <c r="M14" s="75"/>
    </row>
    <row r="15" spans="2:16" x14ac:dyDescent="0.3">
      <c r="B15" s="184" t="str">
        <f>D1</f>
        <v>請選擇會員編號↓</v>
      </c>
      <c r="C15" s="121"/>
      <c r="D15" s="25">
        <v>6</v>
      </c>
      <c r="E15" s="24" t="s">
        <v>87</v>
      </c>
      <c r="F15" s="25"/>
      <c r="G15" s="25"/>
      <c r="H15" s="25"/>
      <c r="I15" s="25"/>
      <c r="J15" s="25"/>
      <c r="K15" s="25"/>
      <c r="L15" s="25"/>
      <c r="M15" s="75"/>
    </row>
    <row r="16" spans="2:16" x14ac:dyDescent="0.3">
      <c r="B16" s="184" t="str">
        <f>D1</f>
        <v>請選擇會員編號↓</v>
      </c>
      <c r="C16" s="121"/>
      <c r="D16" s="25">
        <v>7</v>
      </c>
      <c r="E16" s="24" t="s">
        <v>88</v>
      </c>
      <c r="F16" s="25"/>
      <c r="G16" s="25"/>
      <c r="H16" s="25"/>
      <c r="I16" s="25"/>
      <c r="J16" s="25"/>
      <c r="K16" s="25"/>
      <c r="L16" s="25"/>
      <c r="M16" s="75"/>
    </row>
    <row r="17" spans="2:14" x14ac:dyDescent="0.3">
      <c r="B17" s="184" t="str">
        <f>D1</f>
        <v>請選擇會員編號↓</v>
      </c>
      <c r="C17" s="121"/>
      <c r="D17" s="25">
        <v>8</v>
      </c>
      <c r="E17" s="52" t="s">
        <v>52</v>
      </c>
      <c r="F17" s="25"/>
      <c r="G17" s="25"/>
      <c r="H17" s="25"/>
      <c r="I17" s="25"/>
      <c r="J17" s="25"/>
      <c r="K17" s="25"/>
      <c r="L17" s="25"/>
      <c r="M17" s="75"/>
    </row>
    <row r="18" spans="2:14" x14ac:dyDescent="0.3">
      <c r="B18" s="184" t="str">
        <f>D1</f>
        <v>請選擇會員編號↓</v>
      </c>
      <c r="C18" s="121"/>
      <c r="D18" s="25">
        <v>9</v>
      </c>
      <c r="E18" s="52" t="s">
        <v>53</v>
      </c>
      <c r="F18" s="25"/>
      <c r="G18" s="25"/>
      <c r="H18" s="25"/>
      <c r="I18" s="25"/>
      <c r="J18" s="25"/>
      <c r="K18" s="25"/>
      <c r="L18" s="25"/>
      <c r="M18" s="75"/>
    </row>
    <row r="19" spans="2:14" x14ac:dyDescent="0.3">
      <c r="B19" s="184" t="str">
        <f>D1</f>
        <v>請選擇會員編號↓</v>
      </c>
      <c r="C19" s="121"/>
      <c r="D19" s="25">
        <v>10</v>
      </c>
      <c r="E19" s="52" t="s">
        <v>32</v>
      </c>
      <c r="F19" s="25"/>
      <c r="G19" s="25"/>
      <c r="H19" s="25"/>
      <c r="I19" s="25"/>
      <c r="J19" s="25"/>
      <c r="K19" s="25"/>
      <c r="L19" s="25"/>
      <c r="M19" s="75"/>
    </row>
    <row r="20" spans="2:14" x14ac:dyDescent="0.3">
      <c r="B20" s="184" t="str">
        <f>D1</f>
        <v>請選擇會員編號↓</v>
      </c>
      <c r="C20" s="121"/>
      <c r="D20" s="25">
        <v>11</v>
      </c>
      <c r="E20" s="52" t="s">
        <v>33</v>
      </c>
      <c r="F20" s="25"/>
      <c r="G20" s="25"/>
      <c r="H20" s="25"/>
      <c r="I20" s="25"/>
      <c r="J20" s="25"/>
      <c r="K20" s="25"/>
      <c r="L20" s="25"/>
      <c r="M20" s="75"/>
    </row>
    <row r="21" spans="2:14" x14ac:dyDescent="0.3">
      <c r="B21" s="184" t="str">
        <f>D1</f>
        <v>請選擇會員編號↓</v>
      </c>
      <c r="C21" s="121"/>
      <c r="D21" s="25">
        <v>12</v>
      </c>
      <c r="E21" s="52" t="s">
        <v>34</v>
      </c>
      <c r="F21" s="25"/>
      <c r="G21" s="25"/>
      <c r="H21" s="25"/>
      <c r="I21" s="25"/>
      <c r="J21" s="25"/>
      <c r="K21" s="25"/>
      <c r="L21" s="25"/>
      <c r="M21" s="75"/>
    </row>
    <row r="22" spans="2:14" x14ac:dyDescent="0.3">
      <c r="B22" s="184" t="str">
        <f>D1</f>
        <v>請選擇會員編號↓</v>
      </c>
      <c r="C22" s="121"/>
      <c r="D22" s="25">
        <v>13</v>
      </c>
      <c r="E22" s="52" t="s">
        <v>35</v>
      </c>
      <c r="F22" s="25"/>
      <c r="G22" s="25"/>
      <c r="H22" s="25"/>
      <c r="I22" s="25"/>
      <c r="J22" s="25"/>
      <c r="K22" s="25"/>
      <c r="L22" s="25"/>
      <c r="M22" s="75"/>
    </row>
    <row r="23" spans="2:14" x14ac:dyDescent="0.3">
      <c r="B23" s="184" t="str">
        <f>D1</f>
        <v>請選擇會員編號↓</v>
      </c>
      <c r="C23" s="121"/>
      <c r="D23" s="25">
        <v>14</v>
      </c>
      <c r="E23" s="52" t="s">
        <v>81</v>
      </c>
      <c r="F23" s="25"/>
      <c r="G23" s="25"/>
      <c r="H23" s="25"/>
      <c r="I23" s="25"/>
      <c r="J23" s="25"/>
      <c r="K23" s="25"/>
      <c r="L23" s="25"/>
      <c r="M23" s="75"/>
    </row>
    <row r="24" spans="2:14" ht="20.399999999999999" thickBot="1" x14ac:dyDescent="0.35">
      <c r="B24" s="184" t="str">
        <f>D1</f>
        <v>請選擇會員編號↓</v>
      </c>
      <c r="C24" s="121"/>
      <c r="D24" s="59">
        <v>15</v>
      </c>
      <c r="E24" s="58" t="s">
        <v>82</v>
      </c>
      <c r="F24" s="59"/>
      <c r="G24" s="59"/>
      <c r="H24" s="59"/>
      <c r="I24" s="59"/>
      <c r="J24" s="59"/>
      <c r="K24" s="59"/>
      <c r="L24" s="59"/>
      <c r="M24" s="75"/>
    </row>
    <row r="25" spans="2:14" ht="22.8" thickTop="1" x14ac:dyDescent="0.3">
      <c r="B25" s="184" t="str">
        <f>D1</f>
        <v>請選擇會員編號↓</v>
      </c>
      <c r="C25" s="182"/>
      <c r="D25" s="247" t="s">
        <v>675</v>
      </c>
      <c r="E25" s="248"/>
      <c r="F25" s="248"/>
      <c r="G25" s="248"/>
      <c r="H25" s="248"/>
      <c r="I25" s="248"/>
      <c r="J25" s="248"/>
      <c r="K25" s="248"/>
      <c r="L25" s="249"/>
      <c r="M25" s="75"/>
      <c r="N25" s="141"/>
    </row>
    <row r="26" spans="2:14" x14ac:dyDescent="0.3">
      <c r="B26" s="184" t="str">
        <f>D1</f>
        <v>請選擇會員編號↓</v>
      </c>
      <c r="C26" s="121"/>
      <c r="D26" s="57">
        <v>1</v>
      </c>
      <c r="E26" s="56" t="s">
        <v>2</v>
      </c>
      <c r="F26" s="185"/>
      <c r="G26" s="185"/>
      <c r="H26" s="185"/>
      <c r="I26" s="185"/>
      <c r="J26" s="185"/>
      <c r="K26" s="185"/>
      <c r="L26" s="185"/>
      <c r="M26" s="75"/>
    </row>
    <row r="27" spans="2:14" ht="22.2" x14ac:dyDescent="0.3">
      <c r="B27" s="184" t="str">
        <f>D1</f>
        <v>請選擇會員編號↓</v>
      </c>
      <c r="C27" s="121"/>
      <c r="D27" s="25">
        <v>2</v>
      </c>
      <c r="E27" s="52" t="s">
        <v>3</v>
      </c>
      <c r="F27" s="49"/>
      <c r="G27" s="49"/>
      <c r="H27" s="49"/>
      <c r="I27" s="49"/>
      <c r="J27" s="49"/>
      <c r="K27" s="49"/>
      <c r="L27" s="49"/>
      <c r="M27" s="75"/>
      <c r="N27" s="140" t="s">
        <v>471</v>
      </c>
    </row>
    <row r="28" spans="2:14" ht="22.2" x14ac:dyDescent="0.3">
      <c r="B28" s="184" t="str">
        <f>D1</f>
        <v>請選擇會員編號↓</v>
      </c>
      <c r="C28" s="121"/>
      <c r="D28" s="25">
        <v>3</v>
      </c>
      <c r="E28" s="52" t="s">
        <v>1</v>
      </c>
      <c r="F28" s="49"/>
      <c r="G28" s="49"/>
      <c r="H28" s="49"/>
      <c r="I28" s="49"/>
      <c r="J28" s="49"/>
      <c r="K28" s="49"/>
      <c r="L28" s="49"/>
      <c r="M28" s="75"/>
      <c r="N28" s="183" t="s">
        <v>647</v>
      </c>
    </row>
    <row r="29" spans="2:14" x14ac:dyDescent="0.3">
      <c r="B29" s="184" t="str">
        <f>D1</f>
        <v>請選擇會員編號↓</v>
      </c>
      <c r="C29" s="121"/>
      <c r="D29" s="25">
        <v>4</v>
      </c>
      <c r="E29" s="52" t="s">
        <v>4</v>
      </c>
      <c r="F29" s="49"/>
      <c r="G29" s="49"/>
      <c r="H29" s="49"/>
      <c r="I29" s="49"/>
      <c r="J29" s="49"/>
      <c r="K29" s="49"/>
      <c r="L29" s="49"/>
      <c r="M29" s="75"/>
    </row>
    <row r="30" spans="2:14" x14ac:dyDescent="0.3">
      <c r="B30" s="184" t="str">
        <f>D1</f>
        <v>請選擇會員編號↓</v>
      </c>
      <c r="C30" s="121"/>
      <c r="D30" s="25">
        <v>5</v>
      </c>
      <c r="E30" s="24" t="s">
        <v>87</v>
      </c>
      <c r="F30" s="49"/>
      <c r="G30" s="49"/>
      <c r="H30" s="49"/>
      <c r="I30" s="49"/>
      <c r="J30" s="49"/>
      <c r="K30" s="49"/>
      <c r="L30" s="49"/>
      <c r="M30" s="75"/>
    </row>
    <row r="31" spans="2:14" x14ac:dyDescent="0.3">
      <c r="B31" s="184" t="str">
        <f>D1</f>
        <v>請選擇會員編號↓</v>
      </c>
      <c r="C31" s="121"/>
      <c r="D31" s="25">
        <v>6</v>
      </c>
      <c r="E31" s="24" t="s">
        <v>88</v>
      </c>
      <c r="F31" s="49"/>
      <c r="G31" s="49"/>
      <c r="H31" s="49"/>
      <c r="I31" s="49"/>
      <c r="J31" s="49"/>
      <c r="K31" s="49"/>
      <c r="L31" s="49"/>
      <c r="M31" s="75"/>
    </row>
    <row r="32" spans="2:14" x14ac:dyDescent="0.3">
      <c r="B32" s="184" t="str">
        <f>D1</f>
        <v>請選擇會員編號↓</v>
      </c>
      <c r="C32" s="121"/>
      <c r="D32" s="25">
        <v>7</v>
      </c>
      <c r="E32" s="52" t="s">
        <v>52</v>
      </c>
      <c r="F32" s="49"/>
      <c r="G32" s="49"/>
      <c r="H32" s="49"/>
      <c r="I32" s="49"/>
      <c r="J32" s="49"/>
      <c r="K32" s="49"/>
      <c r="L32" s="49"/>
      <c r="M32" s="75"/>
    </row>
    <row r="33" spans="2:13" x14ac:dyDescent="0.3">
      <c r="B33" s="184" t="str">
        <f>D1</f>
        <v>請選擇會員編號↓</v>
      </c>
      <c r="C33" s="121"/>
      <c r="D33" s="25">
        <v>8</v>
      </c>
      <c r="E33" s="52" t="s">
        <v>53</v>
      </c>
      <c r="F33" s="49"/>
      <c r="G33" s="49"/>
      <c r="H33" s="49"/>
      <c r="I33" s="49"/>
      <c r="J33" s="49"/>
      <c r="K33" s="49"/>
      <c r="L33" s="49"/>
      <c r="M33" s="75"/>
    </row>
    <row r="34" spans="2:13" x14ac:dyDescent="0.3">
      <c r="B34" s="184" t="str">
        <f>D1</f>
        <v>請選擇會員編號↓</v>
      </c>
      <c r="C34" s="121"/>
      <c r="D34" s="25">
        <v>9</v>
      </c>
      <c r="E34" s="52" t="s">
        <v>32</v>
      </c>
      <c r="F34" s="49"/>
      <c r="G34" s="49"/>
      <c r="H34" s="49"/>
      <c r="I34" s="49"/>
      <c r="J34" s="49"/>
      <c r="K34" s="49"/>
      <c r="L34" s="49"/>
      <c r="M34" s="75"/>
    </row>
    <row r="35" spans="2:13" x14ac:dyDescent="0.3">
      <c r="B35" s="184" t="str">
        <f>D1</f>
        <v>請選擇會員編號↓</v>
      </c>
      <c r="C35" s="121"/>
      <c r="D35" s="25">
        <v>10</v>
      </c>
      <c r="E35" s="52" t="s">
        <v>33</v>
      </c>
      <c r="F35" s="49"/>
      <c r="G35" s="49"/>
      <c r="H35" s="49"/>
      <c r="I35" s="49"/>
      <c r="J35" s="49"/>
      <c r="K35" s="49"/>
      <c r="L35" s="49"/>
      <c r="M35" s="75"/>
    </row>
    <row r="36" spans="2:13" x14ac:dyDescent="0.3">
      <c r="B36" s="184" t="str">
        <f>D1</f>
        <v>請選擇會員編號↓</v>
      </c>
      <c r="C36" s="121"/>
      <c r="D36" s="25">
        <v>11</v>
      </c>
      <c r="E36" s="52" t="s">
        <v>34</v>
      </c>
      <c r="F36" s="49"/>
      <c r="G36" s="49"/>
      <c r="H36" s="49"/>
      <c r="I36" s="49"/>
      <c r="J36" s="49"/>
      <c r="K36" s="49"/>
      <c r="L36" s="49"/>
      <c r="M36" s="75"/>
    </row>
    <row r="37" spans="2:13" x14ac:dyDescent="0.3">
      <c r="B37" s="184" t="str">
        <f>D1</f>
        <v>請選擇會員編號↓</v>
      </c>
      <c r="C37" s="121"/>
      <c r="D37" s="25">
        <v>12</v>
      </c>
      <c r="E37" s="52" t="s">
        <v>35</v>
      </c>
      <c r="F37" s="49"/>
      <c r="G37" s="49"/>
      <c r="H37" s="49"/>
      <c r="I37" s="49"/>
      <c r="J37" s="49"/>
      <c r="K37" s="49"/>
      <c r="L37" s="49"/>
      <c r="M37" s="75"/>
    </row>
    <row r="38" spans="2:13" x14ac:dyDescent="0.3">
      <c r="B38" s="184" t="str">
        <f>D1</f>
        <v>請選擇會員編號↓</v>
      </c>
      <c r="C38" s="121"/>
      <c r="D38" s="25">
        <v>13</v>
      </c>
      <c r="E38" s="52" t="s">
        <v>74</v>
      </c>
      <c r="F38" s="49"/>
      <c r="G38" s="49"/>
      <c r="H38" s="49"/>
      <c r="I38" s="49"/>
      <c r="J38" s="49"/>
      <c r="K38" s="49"/>
      <c r="L38" s="49"/>
      <c r="M38" s="75"/>
    </row>
    <row r="39" spans="2:13" x14ac:dyDescent="0.3">
      <c r="B39" s="184" t="str">
        <f>D1</f>
        <v>請選擇會員編號↓</v>
      </c>
      <c r="C39" s="121"/>
      <c r="D39" s="25">
        <v>14</v>
      </c>
      <c r="E39" s="52" t="s">
        <v>75</v>
      </c>
      <c r="F39" s="49"/>
      <c r="G39" s="49"/>
      <c r="H39" s="49"/>
      <c r="I39" s="49"/>
      <c r="J39" s="49"/>
      <c r="K39" s="49"/>
      <c r="L39" s="49"/>
      <c r="M39" s="75"/>
    </row>
    <row r="40" spans="2:13" ht="19.2" customHeight="1" x14ac:dyDescent="0.3">
      <c r="B40" s="184" t="str">
        <f>D1</f>
        <v>請選擇會員編號↓</v>
      </c>
      <c r="C40" s="121"/>
      <c r="D40" s="25">
        <v>15</v>
      </c>
      <c r="E40" s="52" t="s">
        <v>76</v>
      </c>
      <c r="F40" s="49"/>
      <c r="G40" s="49"/>
      <c r="H40" s="49"/>
      <c r="I40" s="49"/>
      <c r="J40" s="49"/>
      <c r="K40" s="49"/>
      <c r="L40" s="49"/>
      <c r="M40" s="75"/>
    </row>
    <row r="41" spans="2:13" x14ac:dyDescent="0.3">
      <c r="B41" s="184" t="str">
        <f>D1</f>
        <v>請選擇會員編號↓</v>
      </c>
      <c r="C41" s="182"/>
      <c r="D41" s="25">
        <v>16</v>
      </c>
      <c r="E41" s="187" t="s">
        <v>77</v>
      </c>
      <c r="F41" s="49"/>
      <c r="G41" s="49"/>
      <c r="H41" s="49"/>
      <c r="I41" s="49"/>
      <c r="J41" s="49"/>
      <c r="K41" s="49"/>
      <c r="L41" s="49"/>
      <c r="M41" s="75"/>
    </row>
    <row r="42" spans="2:13" x14ac:dyDescent="0.3">
      <c r="B42" s="184" t="str">
        <f>D1</f>
        <v>請選擇會員編號↓</v>
      </c>
      <c r="C42" s="121"/>
      <c r="D42" s="25">
        <v>17</v>
      </c>
      <c r="E42" s="25" t="s">
        <v>681</v>
      </c>
      <c r="F42" s="49"/>
      <c r="G42" s="49"/>
      <c r="H42" s="49"/>
      <c r="I42" s="49"/>
      <c r="J42" s="49"/>
      <c r="K42" s="49"/>
      <c r="L42" s="49"/>
      <c r="M42" s="75"/>
    </row>
    <row r="43" spans="2:13" x14ac:dyDescent="0.3">
      <c r="E43" s="61" t="s">
        <v>41</v>
      </c>
    </row>
  </sheetData>
  <mergeCells count="9">
    <mergeCell ref="D1:E2"/>
    <mergeCell ref="F1:L1"/>
    <mergeCell ref="F2:L2"/>
    <mergeCell ref="D5:L5"/>
    <mergeCell ref="D25:L25"/>
    <mergeCell ref="D6:E6"/>
    <mergeCell ref="D7:E7"/>
    <mergeCell ref="D8:E8"/>
    <mergeCell ref="D9:L9"/>
  </mergeCells>
  <phoneticPr fontId="4" type="noConversion"/>
  <pageMargins left="0.47244094488188981" right="0" top="0.39370078740157483" bottom="0" header="0.15748031496062992" footer="0.19685039370078741"/>
  <pageSetup paperSize="9" scale="9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view="pageBreakPreview" zoomScale="85" zoomScaleNormal="100" zoomScaleSheetLayoutView="85" workbookViewId="0">
      <selection activeCell="Y27" sqref="Y27"/>
    </sheetView>
  </sheetViews>
  <sheetFormatPr defaultRowHeight="33" customHeight="1" x14ac:dyDescent="0.3"/>
  <cols>
    <col min="1" max="1" width="6.88671875" style="34" bestFit="1" customWidth="1"/>
    <col min="2" max="2" width="12.44140625" style="34" bestFit="1" customWidth="1"/>
    <col min="3" max="3" width="18.33203125" style="34" bestFit="1" customWidth="1"/>
    <col min="4" max="4" width="15.33203125" style="34" bestFit="1" customWidth="1"/>
    <col min="5" max="5" width="9.44140625" style="34" bestFit="1" customWidth="1"/>
    <col min="6" max="6" width="15.33203125" style="34" bestFit="1" customWidth="1"/>
    <col min="7" max="7" width="18.33203125" style="34" bestFit="1" customWidth="1"/>
    <col min="8" max="8" width="9.44140625" style="34" bestFit="1" customWidth="1"/>
    <col min="9" max="9" width="15.33203125" style="34" bestFit="1" customWidth="1"/>
  </cols>
  <sheetData>
    <row r="1" spans="1:13" s="50" customFormat="1" ht="22.2" x14ac:dyDescent="0.3">
      <c r="A1" s="253" t="str">
        <f>A.報名總表!K3</f>
        <v>請選擇會員編號↓</v>
      </c>
      <c r="B1" s="253"/>
      <c r="C1" s="242" t="s">
        <v>669</v>
      </c>
      <c r="D1" s="242"/>
      <c r="E1" s="242"/>
      <c r="F1" s="242"/>
      <c r="G1" s="242"/>
      <c r="H1" s="242"/>
      <c r="I1" s="242"/>
    </row>
    <row r="2" spans="1:13" s="50" customFormat="1" ht="22.2" x14ac:dyDescent="0.3">
      <c r="A2" s="254"/>
      <c r="B2" s="254"/>
      <c r="C2" s="255" t="str">
        <f>A.報名總表!C3</f>
        <v>團體會員名稱</v>
      </c>
      <c r="D2" s="255"/>
      <c r="E2" s="255"/>
      <c r="F2" s="255"/>
      <c r="G2" s="252" t="s">
        <v>658</v>
      </c>
      <c r="H2" s="252"/>
      <c r="I2" s="252"/>
      <c r="J2" s="62"/>
      <c r="K2" s="62"/>
      <c r="L2" s="62"/>
      <c r="M2" s="62"/>
    </row>
    <row r="3" spans="1:13" ht="39.6" x14ac:dyDescent="0.3">
      <c r="A3" s="178" t="s">
        <v>654</v>
      </c>
      <c r="B3" s="178" t="s">
        <v>655</v>
      </c>
      <c r="C3" s="178" t="s">
        <v>656</v>
      </c>
      <c r="D3" s="178" t="s">
        <v>659</v>
      </c>
      <c r="E3" s="180" t="s">
        <v>667</v>
      </c>
      <c r="F3" s="178" t="s">
        <v>657</v>
      </c>
      <c r="G3" s="178" t="s">
        <v>660</v>
      </c>
      <c r="H3" s="180" t="s">
        <v>667</v>
      </c>
      <c r="I3" s="178" t="s">
        <v>657</v>
      </c>
    </row>
    <row r="4" spans="1:13" ht="33" customHeight="1" x14ac:dyDescent="0.3">
      <c r="A4" s="4">
        <v>1</v>
      </c>
      <c r="B4" s="4" t="s">
        <v>661</v>
      </c>
      <c r="C4" s="25" t="s">
        <v>648</v>
      </c>
      <c r="D4" s="25"/>
      <c r="E4" s="25"/>
      <c r="F4" s="25"/>
      <c r="G4" s="25"/>
      <c r="H4" s="25"/>
      <c r="I4" s="4"/>
      <c r="K4" s="50" t="s">
        <v>646</v>
      </c>
    </row>
    <row r="5" spans="1:13" ht="33" customHeight="1" x14ac:dyDescent="0.3">
      <c r="A5" s="4">
        <v>2</v>
      </c>
      <c r="B5" s="4" t="s">
        <v>661</v>
      </c>
      <c r="C5" s="25" t="s">
        <v>650</v>
      </c>
      <c r="D5" s="4"/>
      <c r="E5" s="4"/>
      <c r="F5" s="4"/>
      <c r="G5" s="4"/>
      <c r="H5" s="4"/>
      <c r="I5" s="4"/>
      <c r="K5" s="50" t="s">
        <v>878</v>
      </c>
    </row>
    <row r="6" spans="1:13" ht="33" customHeight="1" x14ac:dyDescent="0.3">
      <c r="A6" s="4">
        <v>3</v>
      </c>
      <c r="B6" s="109" t="s">
        <v>662</v>
      </c>
      <c r="C6" s="109" t="s">
        <v>648</v>
      </c>
      <c r="D6" s="109"/>
      <c r="E6" s="109"/>
      <c r="F6" s="109"/>
      <c r="G6" s="109"/>
      <c r="H6" s="109"/>
      <c r="I6" s="109"/>
      <c r="K6" s="50" t="s">
        <v>644</v>
      </c>
    </row>
    <row r="7" spans="1:13" ht="33" customHeight="1" x14ac:dyDescent="0.3">
      <c r="A7" s="4">
        <v>4</v>
      </c>
      <c r="B7" s="109" t="s">
        <v>662</v>
      </c>
      <c r="C7" s="109" t="s">
        <v>650</v>
      </c>
      <c r="D7" s="109"/>
      <c r="E7" s="109"/>
      <c r="F7" s="109"/>
      <c r="G7" s="109"/>
      <c r="H7" s="109"/>
      <c r="I7" s="109"/>
      <c r="K7" s="50" t="s">
        <v>652</v>
      </c>
    </row>
    <row r="8" spans="1:13" ht="33" customHeight="1" x14ac:dyDescent="0.3">
      <c r="A8" s="4">
        <v>5</v>
      </c>
      <c r="B8" s="4" t="s">
        <v>663</v>
      </c>
      <c r="C8" s="25" t="s">
        <v>648</v>
      </c>
      <c r="D8" s="4"/>
      <c r="E8" s="4"/>
      <c r="F8" s="4"/>
      <c r="G8" s="4"/>
      <c r="H8" s="4"/>
      <c r="I8" s="4"/>
      <c r="K8" s="50" t="s">
        <v>645</v>
      </c>
    </row>
    <row r="9" spans="1:13" ht="33" customHeight="1" x14ac:dyDescent="0.3">
      <c r="A9" s="4">
        <v>6</v>
      </c>
      <c r="B9" s="4" t="s">
        <v>663</v>
      </c>
      <c r="C9" s="25" t="s">
        <v>650</v>
      </c>
      <c r="D9" s="4"/>
      <c r="E9" s="4"/>
      <c r="F9" s="4"/>
      <c r="G9" s="4"/>
      <c r="H9" s="4"/>
      <c r="I9" s="4"/>
    </row>
    <row r="10" spans="1:13" ht="33" customHeight="1" x14ac:dyDescent="0.3">
      <c r="A10" s="4">
        <v>7</v>
      </c>
      <c r="B10" s="179" t="s">
        <v>664</v>
      </c>
      <c r="C10" s="179" t="s">
        <v>648</v>
      </c>
      <c r="D10" s="179"/>
      <c r="E10" s="179"/>
      <c r="F10" s="179"/>
      <c r="G10" s="179"/>
      <c r="H10" s="179"/>
      <c r="I10" s="179"/>
    </row>
    <row r="11" spans="1:13" ht="33" customHeight="1" x14ac:dyDescent="0.3">
      <c r="A11" s="4">
        <v>8</v>
      </c>
      <c r="B11" s="179" t="s">
        <v>664</v>
      </c>
      <c r="C11" s="179" t="s">
        <v>649</v>
      </c>
      <c r="D11" s="179"/>
      <c r="E11" s="179"/>
      <c r="F11" s="179"/>
      <c r="G11" s="179"/>
      <c r="H11" s="179"/>
      <c r="I11" s="179"/>
    </row>
    <row r="12" spans="1:13" ht="33" customHeight="1" x14ac:dyDescent="0.3">
      <c r="A12" s="4">
        <v>9</v>
      </c>
      <c r="B12" s="179" t="s">
        <v>664</v>
      </c>
      <c r="C12" s="179" t="s">
        <v>650</v>
      </c>
      <c r="D12" s="179"/>
      <c r="E12" s="179"/>
      <c r="F12" s="179"/>
      <c r="G12" s="179"/>
      <c r="H12" s="179"/>
      <c r="I12" s="179"/>
    </row>
    <row r="13" spans="1:13" ht="33" customHeight="1" x14ac:dyDescent="0.3">
      <c r="A13" s="4">
        <v>10</v>
      </c>
      <c r="B13" s="179" t="s">
        <v>664</v>
      </c>
      <c r="C13" s="179" t="s">
        <v>651</v>
      </c>
      <c r="D13" s="179"/>
      <c r="E13" s="179"/>
      <c r="F13" s="179"/>
      <c r="G13" s="179"/>
      <c r="H13" s="179"/>
      <c r="I13" s="179"/>
    </row>
    <row r="14" spans="1:13" ht="33" customHeight="1" x14ac:dyDescent="0.3">
      <c r="A14" s="4">
        <v>11</v>
      </c>
      <c r="B14" s="179" t="s">
        <v>664</v>
      </c>
      <c r="C14" s="179" t="s">
        <v>653</v>
      </c>
      <c r="D14" s="179"/>
      <c r="E14" s="179"/>
      <c r="F14" s="179"/>
      <c r="G14" s="179"/>
      <c r="H14" s="179"/>
      <c r="I14" s="179"/>
    </row>
    <row r="15" spans="1:13" ht="33" customHeight="1" x14ac:dyDescent="0.3">
      <c r="A15" s="4">
        <v>12</v>
      </c>
      <c r="B15" s="4" t="s">
        <v>665</v>
      </c>
      <c r="C15" s="25" t="s">
        <v>648</v>
      </c>
      <c r="D15" s="4"/>
      <c r="E15" s="4"/>
      <c r="F15" s="4"/>
      <c r="G15" s="4"/>
      <c r="H15" s="4"/>
      <c r="I15" s="4"/>
    </row>
    <row r="16" spans="1:13" ht="33" customHeight="1" x14ac:dyDescent="0.3">
      <c r="A16" s="4">
        <v>13</v>
      </c>
      <c r="B16" s="4" t="s">
        <v>665</v>
      </c>
      <c r="C16" s="25" t="s">
        <v>649</v>
      </c>
      <c r="D16" s="4"/>
      <c r="E16" s="4"/>
      <c r="F16" s="4"/>
      <c r="G16" s="4"/>
      <c r="H16" s="4"/>
      <c r="I16" s="4"/>
    </row>
    <row r="17" spans="1:9" ht="33" customHeight="1" x14ac:dyDescent="0.3">
      <c r="A17" s="4">
        <v>14</v>
      </c>
      <c r="B17" s="4" t="s">
        <v>665</v>
      </c>
      <c r="C17" s="25" t="s">
        <v>650</v>
      </c>
      <c r="D17" s="4"/>
      <c r="E17" s="4"/>
      <c r="F17" s="4"/>
      <c r="G17" s="4"/>
      <c r="H17" s="4"/>
      <c r="I17" s="4"/>
    </row>
    <row r="18" spans="1:9" ht="33" customHeight="1" x14ac:dyDescent="0.3">
      <c r="A18" s="4">
        <v>15</v>
      </c>
      <c r="B18" s="4" t="s">
        <v>665</v>
      </c>
      <c r="C18" s="25" t="s">
        <v>651</v>
      </c>
      <c r="D18" s="4"/>
      <c r="E18" s="4"/>
      <c r="F18" s="4"/>
      <c r="G18" s="4"/>
      <c r="H18" s="4"/>
      <c r="I18" s="4"/>
    </row>
    <row r="19" spans="1:9" ht="33" customHeight="1" x14ac:dyDescent="0.3">
      <c r="A19" s="4">
        <v>16</v>
      </c>
      <c r="B19" s="4" t="s">
        <v>665</v>
      </c>
      <c r="C19" s="25" t="s">
        <v>653</v>
      </c>
      <c r="D19" s="4"/>
      <c r="E19" s="4"/>
      <c r="F19" s="4"/>
      <c r="G19" s="4"/>
      <c r="H19" s="4"/>
      <c r="I19" s="4"/>
    </row>
    <row r="20" spans="1:9" ht="33" customHeight="1" x14ac:dyDescent="0.3">
      <c r="A20" s="4">
        <v>17</v>
      </c>
      <c r="B20" s="179" t="s">
        <v>666</v>
      </c>
      <c r="C20" s="179" t="s">
        <v>648</v>
      </c>
      <c r="D20" s="179"/>
      <c r="E20" s="179"/>
      <c r="F20" s="179"/>
      <c r="G20" s="179"/>
      <c r="H20" s="179"/>
      <c r="I20" s="179"/>
    </row>
    <row r="21" spans="1:9" ht="33" customHeight="1" x14ac:dyDescent="0.3">
      <c r="A21" s="4">
        <v>18</v>
      </c>
      <c r="B21" s="179" t="s">
        <v>666</v>
      </c>
      <c r="C21" s="179" t="s">
        <v>649</v>
      </c>
      <c r="D21" s="179"/>
      <c r="E21" s="179"/>
      <c r="F21" s="179"/>
      <c r="G21" s="179"/>
      <c r="H21" s="179"/>
      <c r="I21" s="179"/>
    </row>
    <row r="22" spans="1:9" ht="33" customHeight="1" x14ac:dyDescent="0.3">
      <c r="A22" s="4">
        <v>19</v>
      </c>
      <c r="B22" s="179" t="s">
        <v>666</v>
      </c>
      <c r="C22" s="179" t="s">
        <v>650</v>
      </c>
      <c r="D22" s="179"/>
      <c r="E22" s="179"/>
      <c r="F22" s="179"/>
      <c r="G22" s="179"/>
      <c r="H22" s="179"/>
      <c r="I22" s="179"/>
    </row>
    <row r="23" spans="1:9" ht="33" customHeight="1" x14ac:dyDescent="0.3">
      <c r="A23" s="4">
        <v>20</v>
      </c>
      <c r="B23" s="179" t="s">
        <v>666</v>
      </c>
      <c r="C23" s="179" t="s">
        <v>651</v>
      </c>
      <c r="D23" s="179"/>
      <c r="E23" s="179"/>
      <c r="F23" s="179"/>
      <c r="G23" s="179"/>
      <c r="H23" s="179"/>
      <c r="I23" s="179"/>
    </row>
    <row r="24" spans="1:9" ht="33" customHeight="1" x14ac:dyDescent="0.3">
      <c r="A24" s="4">
        <v>21</v>
      </c>
      <c r="B24" s="179" t="s">
        <v>666</v>
      </c>
      <c r="C24" s="179" t="s">
        <v>653</v>
      </c>
      <c r="D24" s="179"/>
      <c r="E24" s="179"/>
      <c r="F24" s="179"/>
      <c r="G24" s="179"/>
      <c r="H24" s="179"/>
      <c r="I24" s="179"/>
    </row>
    <row r="25" spans="1:9" ht="33" customHeight="1" x14ac:dyDescent="0.3">
      <c r="C25" s="181" t="s">
        <v>41</v>
      </c>
    </row>
  </sheetData>
  <mergeCells count="4">
    <mergeCell ref="G2:I2"/>
    <mergeCell ref="A1:B2"/>
    <mergeCell ref="C1:I1"/>
    <mergeCell ref="C2:F2"/>
  </mergeCells>
  <phoneticPr fontId="4" type="noConversion"/>
  <pageMargins left="0" right="0" top="0.94488188976377963" bottom="0.74803149606299213" header="0.31496062992125984" footer="0.31496062992125984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  <pageSetUpPr fitToPage="1"/>
  </sheetPr>
  <dimension ref="A1:AA71"/>
  <sheetViews>
    <sheetView view="pageBreakPreview" zoomScale="96" zoomScaleNormal="100" zoomScaleSheetLayoutView="96" workbookViewId="0">
      <selection activeCell="Y27" sqref="Y27"/>
    </sheetView>
  </sheetViews>
  <sheetFormatPr defaultRowHeight="19.8" x14ac:dyDescent="0.3"/>
  <cols>
    <col min="1" max="1" width="9.44140625" style="51" customWidth="1"/>
    <col min="2" max="2" width="13.109375" style="51" customWidth="1"/>
    <col min="3" max="3" width="6.77734375" style="34" bestFit="1" customWidth="1"/>
    <col min="4" max="4" width="18.33203125" style="34" customWidth="1"/>
    <col min="5" max="5" width="18.77734375" style="34" customWidth="1"/>
    <col min="6" max="6" width="6.77734375" style="34" customWidth="1"/>
    <col min="7" max="7" width="17" style="34" customWidth="1"/>
    <col min="8" max="8" width="16.88671875" style="34" customWidth="1"/>
    <col min="9" max="9" width="17.44140625" style="88" customWidth="1"/>
    <col min="10" max="10" width="5.44140625" style="34" customWidth="1"/>
    <col min="11" max="11" width="21.21875" style="88" bestFit="1" customWidth="1"/>
    <col min="12" max="12" width="21.109375" style="34" customWidth="1"/>
    <col min="13" max="13" width="21.21875" style="34" bestFit="1" customWidth="1"/>
    <col min="14" max="14" width="19.109375" style="34" customWidth="1"/>
    <col min="16" max="16" width="22.6640625" style="73" bestFit="1" customWidth="1"/>
    <col min="17" max="17" width="3.77734375" customWidth="1"/>
    <col min="18" max="22" width="4.44140625" customWidth="1"/>
    <col min="23" max="23" width="6.44140625" customWidth="1"/>
    <col min="24" max="24" width="6.77734375" customWidth="1"/>
    <col min="25" max="25" width="5.44140625" customWidth="1"/>
    <col min="26" max="27" width="4.44140625" bestFit="1" customWidth="1"/>
  </cols>
  <sheetData>
    <row r="1" spans="1:27" ht="24.6" x14ac:dyDescent="0.3">
      <c r="B1" s="105"/>
      <c r="C1" s="256" t="s">
        <v>669</v>
      </c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78" t="s">
        <v>676</v>
      </c>
      <c r="P1" s="66"/>
      <c r="Q1" s="37"/>
      <c r="R1" s="37"/>
      <c r="S1" s="37"/>
      <c r="T1" s="37"/>
      <c r="U1" s="37"/>
      <c r="V1" s="37"/>
      <c r="W1" s="37"/>
      <c r="X1" s="37"/>
      <c r="Y1" s="37"/>
    </row>
    <row r="2" spans="1:27" ht="24.6" customHeight="1" x14ac:dyDescent="0.3">
      <c r="B2" s="105"/>
      <c r="C2" s="257" t="str">
        <f>A.報名總表!C3:G3</f>
        <v>團體會員名稱</v>
      </c>
      <c r="D2" s="257"/>
      <c r="E2" s="257"/>
      <c r="F2" s="257"/>
      <c r="G2" s="257"/>
      <c r="H2" s="257"/>
      <c r="I2" s="257"/>
      <c r="J2" s="257"/>
      <c r="K2" s="186" t="s">
        <v>677</v>
      </c>
      <c r="L2" s="106"/>
      <c r="M2" s="106"/>
      <c r="N2" s="138" t="str">
        <f>A.報名總表!K3</f>
        <v>請選擇會員編號↓</v>
      </c>
      <c r="O2" s="117" t="s">
        <v>429</v>
      </c>
      <c r="P2" s="67"/>
      <c r="Q2" s="37"/>
      <c r="R2" s="26"/>
      <c r="S2" s="37"/>
      <c r="T2" s="37"/>
      <c r="U2" s="37"/>
      <c r="V2" s="37"/>
      <c r="W2" s="37"/>
      <c r="X2" s="37"/>
      <c r="Y2" s="37"/>
    </row>
    <row r="3" spans="1:27" ht="22.2" x14ac:dyDescent="0.3">
      <c r="B3" s="174"/>
      <c r="C3" s="21" t="s">
        <v>42</v>
      </c>
      <c r="D3" s="21" t="s">
        <v>43</v>
      </c>
      <c r="E3" s="222" t="s">
        <v>901</v>
      </c>
      <c r="F3" s="139" t="s">
        <v>48</v>
      </c>
      <c r="G3" s="21" t="s">
        <v>44</v>
      </c>
      <c r="H3" s="21" t="s">
        <v>45</v>
      </c>
      <c r="I3" s="47" t="s">
        <v>898</v>
      </c>
      <c r="J3" s="47" t="s">
        <v>66</v>
      </c>
      <c r="K3" s="48" t="s">
        <v>324</v>
      </c>
      <c r="L3" s="48" t="s">
        <v>323</v>
      </c>
      <c r="M3" s="91" t="s">
        <v>49</v>
      </c>
      <c r="N3" s="91" t="s">
        <v>323</v>
      </c>
      <c r="O3" s="117" t="s">
        <v>678</v>
      </c>
    </row>
    <row r="4" spans="1:27" ht="24.6" x14ac:dyDescent="0.3">
      <c r="A4" s="175"/>
      <c r="B4" s="137"/>
      <c r="C4" s="83">
        <v>1</v>
      </c>
      <c r="D4" s="84"/>
      <c r="E4" s="172" t="s">
        <v>902</v>
      </c>
      <c r="F4" s="221" t="s">
        <v>899</v>
      </c>
      <c r="G4" s="118"/>
      <c r="H4" s="90"/>
      <c r="I4" s="83" t="s">
        <v>307</v>
      </c>
      <c r="J4" s="85"/>
      <c r="K4" s="86" t="s">
        <v>307</v>
      </c>
      <c r="L4" s="86" t="s">
        <v>900</v>
      </c>
      <c r="M4" s="86" t="s">
        <v>307</v>
      </c>
      <c r="N4" s="86" t="s">
        <v>900</v>
      </c>
      <c r="O4" s="117" t="s">
        <v>896</v>
      </c>
    </row>
    <row r="5" spans="1:27" x14ac:dyDescent="0.3">
      <c r="A5" s="175"/>
      <c r="B5" s="176"/>
      <c r="C5" s="83">
        <v>2</v>
      </c>
      <c r="D5" s="85"/>
      <c r="E5" s="85" t="str">
        <f>E4</f>
        <v>請輸入四個字</v>
      </c>
      <c r="F5" s="85" t="s">
        <v>903</v>
      </c>
      <c r="G5" s="119"/>
      <c r="H5" s="85"/>
      <c r="I5" s="83" t="s">
        <v>307</v>
      </c>
      <c r="J5" s="85"/>
      <c r="K5" s="86" t="s">
        <v>307</v>
      </c>
      <c r="L5" s="86" t="s">
        <v>900</v>
      </c>
      <c r="M5" s="86"/>
      <c r="N5" s="86"/>
      <c r="O5" s="6"/>
      <c r="P5" s="68" t="s">
        <v>322</v>
      </c>
      <c r="R5" s="36" t="s">
        <v>47</v>
      </c>
      <c r="S5" s="35"/>
      <c r="T5" s="35"/>
      <c r="U5" s="35"/>
    </row>
    <row r="6" spans="1:27" s="22" customFormat="1" x14ac:dyDescent="0.3">
      <c r="A6" s="175"/>
      <c r="B6" s="176"/>
      <c r="C6" s="83">
        <v>3</v>
      </c>
      <c r="D6" s="85"/>
      <c r="E6" s="85" t="str">
        <f t="shared" ref="E6:E33" si="0">E5</f>
        <v>請輸入四個字</v>
      </c>
      <c r="F6" s="85"/>
      <c r="G6" s="119"/>
      <c r="H6" s="85"/>
      <c r="I6" s="83"/>
      <c r="J6" s="85"/>
      <c r="K6" s="86"/>
      <c r="L6" s="86"/>
      <c r="M6" s="86"/>
      <c r="N6" s="86"/>
      <c r="O6" s="6"/>
      <c r="P6" s="68"/>
      <c r="Q6"/>
      <c r="R6" s="38" t="s">
        <v>17</v>
      </c>
      <c r="S6" s="38" t="s">
        <v>18</v>
      </c>
      <c r="T6" s="38" t="s">
        <v>19</v>
      </c>
      <c r="U6" s="38" t="s">
        <v>20</v>
      </c>
      <c r="V6" s="38" t="s">
        <v>21</v>
      </c>
      <c r="W6" s="38" t="s">
        <v>22</v>
      </c>
      <c r="X6" s="38" t="s">
        <v>23</v>
      </c>
      <c r="Y6" s="39" t="s">
        <v>24</v>
      </c>
      <c r="Z6" s="38" t="s">
        <v>26</v>
      </c>
      <c r="AA6" s="38" t="s">
        <v>27</v>
      </c>
    </row>
    <row r="7" spans="1:27" x14ac:dyDescent="0.3">
      <c r="A7" s="175"/>
      <c r="B7" s="176"/>
      <c r="C7" s="83">
        <v>4</v>
      </c>
      <c r="D7" s="85"/>
      <c r="E7" s="85" t="str">
        <f t="shared" si="0"/>
        <v>請輸入四個字</v>
      </c>
      <c r="F7" s="85"/>
      <c r="G7" s="119"/>
      <c r="H7" s="85"/>
      <c r="I7" s="83"/>
      <c r="J7" s="85"/>
      <c r="K7" s="86"/>
      <c r="L7" s="86"/>
      <c r="M7" s="86"/>
      <c r="N7" s="86"/>
      <c r="O7" s="6">
        <v>1</v>
      </c>
      <c r="P7" s="69" t="s">
        <v>68</v>
      </c>
      <c r="R7" s="54"/>
      <c r="S7" s="54"/>
      <c r="T7" s="54"/>
      <c r="U7" s="54"/>
      <c r="V7" s="54"/>
      <c r="W7" s="54"/>
      <c r="X7" s="54"/>
      <c r="Y7" s="54"/>
      <c r="Z7" s="54"/>
      <c r="AA7" s="54"/>
    </row>
    <row r="8" spans="1:27" x14ac:dyDescent="0.3">
      <c r="A8" s="175"/>
      <c r="B8" s="176"/>
      <c r="C8" s="83">
        <v>5</v>
      </c>
      <c r="D8" s="85"/>
      <c r="E8" s="85" t="str">
        <f t="shared" si="0"/>
        <v>請輸入四個字</v>
      </c>
      <c r="F8" s="85"/>
      <c r="G8" s="119"/>
      <c r="H8" s="85"/>
      <c r="I8" s="83"/>
      <c r="J8" s="85"/>
      <c r="K8" s="86"/>
      <c r="L8" s="86"/>
      <c r="M8" s="86"/>
      <c r="N8" s="86"/>
      <c r="O8" s="6">
        <v>2</v>
      </c>
      <c r="P8" s="69" t="s">
        <v>310</v>
      </c>
      <c r="Q8" s="22"/>
      <c r="R8" s="24">
        <v>-60</v>
      </c>
      <c r="S8" s="24">
        <v>-66</v>
      </c>
      <c r="T8" s="24">
        <v>-73</v>
      </c>
      <c r="U8" s="24">
        <v>-81</v>
      </c>
      <c r="V8" s="24">
        <v>-90</v>
      </c>
      <c r="W8" s="24">
        <v>-100</v>
      </c>
      <c r="X8" s="23" t="s">
        <v>16</v>
      </c>
      <c r="Y8" s="23"/>
      <c r="Z8" s="24"/>
      <c r="AA8" s="24"/>
    </row>
    <row r="9" spans="1:27" x14ac:dyDescent="0.3">
      <c r="A9" s="175"/>
      <c r="B9" s="176"/>
      <c r="C9" s="83">
        <v>6</v>
      </c>
      <c r="D9" s="85"/>
      <c r="E9" s="85" t="str">
        <f t="shared" si="0"/>
        <v>請輸入四個字</v>
      </c>
      <c r="F9" s="85"/>
      <c r="G9" s="119"/>
      <c r="H9" s="85"/>
      <c r="I9" s="83"/>
      <c r="J9" s="85"/>
      <c r="K9" s="86"/>
      <c r="L9" s="86"/>
      <c r="M9" s="86"/>
      <c r="N9" s="86"/>
      <c r="O9" s="6">
        <v>3</v>
      </c>
      <c r="P9" s="69" t="s">
        <v>3</v>
      </c>
      <c r="R9" s="24">
        <v>-48</v>
      </c>
      <c r="S9" s="24">
        <v>-52</v>
      </c>
      <c r="T9" s="24">
        <v>-57</v>
      </c>
      <c r="U9" s="24">
        <v>-63</v>
      </c>
      <c r="V9" s="24">
        <v>-70</v>
      </c>
      <c r="W9" s="24">
        <v>-78</v>
      </c>
      <c r="X9" s="23" t="s">
        <v>25</v>
      </c>
      <c r="Y9" s="23"/>
      <c r="Z9" s="24"/>
      <c r="AA9" s="24"/>
    </row>
    <row r="10" spans="1:27" x14ac:dyDescent="0.3">
      <c r="A10" s="175"/>
      <c r="B10" s="176"/>
      <c r="C10" s="83">
        <v>7</v>
      </c>
      <c r="D10" s="85"/>
      <c r="E10" s="85" t="str">
        <f t="shared" si="0"/>
        <v>請輸入四個字</v>
      </c>
      <c r="F10" s="85"/>
      <c r="G10" s="119"/>
      <c r="H10" s="85"/>
      <c r="I10" s="83"/>
      <c r="J10" s="85"/>
      <c r="K10" s="86"/>
      <c r="L10" s="86"/>
      <c r="M10" s="86"/>
      <c r="N10" s="86"/>
      <c r="O10" s="6">
        <v>4</v>
      </c>
      <c r="P10" s="69" t="s">
        <v>1</v>
      </c>
      <c r="R10" s="24">
        <v>-60</v>
      </c>
      <c r="S10" s="24">
        <v>-66</v>
      </c>
      <c r="T10" s="24">
        <v>-73</v>
      </c>
      <c r="U10" s="24">
        <v>-81</v>
      </c>
      <c r="V10" s="24">
        <v>-90</v>
      </c>
      <c r="W10" s="24">
        <v>-100</v>
      </c>
      <c r="X10" s="23" t="s">
        <v>16</v>
      </c>
      <c r="Y10" s="27"/>
      <c r="Z10" s="28"/>
      <c r="AA10" s="28"/>
    </row>
    <row r="11" spans="1:27" x14ac:dyDescent="0.3">
      <c r="A11" s="175"/>
      <c r="B11" s="176"/>
      <c r="C11" s="83">
        <v>8</v>
      </c>
      <c r="D11" s="85"/>
      <c r="E11" s="85" t="str">
        <f t="shared" si="0"/>
        <v>請輸入四個字</v>
      </c>
      <c r="F11" s="85"/>
      <c r="G11" s="119"/>
      <c r="H11" s="85"/>
      <c r="I11" s="83"/>
      <c r="J11" s="85"/>
      <c r="K11" s="86"/>
      <c r="L11" s="86"/>
      <c r="M11" s="86"/>
      <c r="N11" s="86"/>
      <c r="O11" s="6">
        <v>5</v>
      </c>
      <c r="P11" s="69" t="s">
        <v>4</v>
      </c>
      <c r="R11" s="24">
        <v>-48</v>
      </c>
      <c r="S11" s="24">
        <v>-52</v>
      </c>
      <c r="T11" s="24">
        <v>-57</v>
      </c>
      <c r="U11" s="24">
        <v>-63</v>
      </c>
      <c r="V11" s="24">
        <v>-70</v>
      </c>
      <c r="W11" s="24">
        <v>-78</v>
      </c>
      <c r="X11" s="23" t="s">
        <v>25</v>
      </c>
      <c r="Y11" s="27"/>
      <c r="Z11" s="28"/>
      <c r="AA11" s="28"/>
    </row>
    <row r="12" spans="1:27" x14ac:dyDescent="0.3">
      <c r="A12" s="175"/>
      <c r="B12" s="176"/>
      <c r="C12" s="83">
        <v>9</v>
      </c>
      <c r="D12" s="85"/>
      <c r="E12" s="85" t="str">
        <f t="shared" si="0"/>
        <v>請輸入四個字</v>
      </c>
      <c r="F12" s="85"/>
      <c r="G12" s="119"/>
      <c r="H12" s="85"/>
      <c r="I12" s="83"/>
      <c r="J12" s="85"/>
      <c r="K12" s="86"/>
      <c r="L12" s="86"/>
      <c r="M12" s="86"/>
      <c r="N12" s="86"/>
      <c r="O12" s="6">
        <v>6</v>
      </c>
      <c r="P12" s="69" t="s">
        <v>87</v>
      </c>
      <c r="R12" s="24">
        <v>-60</v>
      </c>
      <c r="S12" s="24">
        <v>-66</v>
      </c>
      <c r="T12" s="24">
        <v>-73</v>
      </c>
      <c r="U12" s="24">
        <v>-81</v>
      </c>
      <c r="V12" s="24">
        <v>-90</v>
      </c>
      <c r="W12" s="24">
        <v>-100</v>
      </c>
      <c r="X12" s="23" t="s">
        <v>16</v>
      </c>
      <c r="Y12" s="27"/>
      <c r="Z12" s="28"/>
      <c r="AA12" s="28"/>
    </row>
    <row r="13" spans="1:27" x14ac:dyDescent="0.3">
      <c r="A13" s="175"/>
      <c r="B13" s="176"/>
      <c r="C13" s="83">
        <v>10</v>
      </c>
      <c r="D13" s="85"/>
      <c r="E13" s="85" t="str">
        <f t="shared" si="0"/>
        <v>請輸入四個字</v>
      </c>
      <c r="F13" s="85"/>
      <c r="G13" s="119"/>
      <c r="H13" s="85"/>
      <c r="I13" s="83"/>
      <c r="J13" s="85"/>
      <c r="K13" s="86"/>
      <c r="L13" s="86"/>
      <c r="M13" s="86"/>
      <c r="N13" s="86"/>
      <c r="O13" s="6">
        <v>7</v>
      </c>
      <c r="P13" s="69" t="s">
        <v>88</v>
      </c>
      <c r="R13" s="24">
        <v>-48</v>
      </c>
      <c r="S13" s="24">
        <v>-52</v>
      </c>
      <c r="T13" s="24">
        <v>-57</v>
      </c>
      <c r="U13" s="24">
        <v>-63</v>
      </c>
      <c r="V13" s="24">
        <v>-70</v>
      </c>
      <c r="W13" s="24">
        <v>-78</v>
      </c>
      <c r="X13" s="23" t="s">
        <v>25</v>
      </c>
      <c r="Y13" s="27"/>
      <c r="Z13" s="28"/>
      <c r="AA13" s="28"/>
    </row>
    <row r="14" spans="1:27" x14ac:dyDescent="0.3">
      <c r="A14" s="175"/>
      <c r="B14" s="176"/>
      <c r="C14" s="83">
        <v>11</v>
      </c>
      <c r="D14" s="85"/>
      <c r="E14" s="85" t="str">
        <f t="shared" si="0"/>
        <v>請輸入四個字</v>
      </c>
      <c r="F14" s="85"/>
      <c r="G14" s="119"/>
      <c r="H14" s="85"/>
      <c r="I14" s="83"/>
      <c r="J14" s="85"/>
      <c r="K14" s="86"/>
      <c r="L14" s="86"/>
      <c r="M14" s="86"/>
      <c r="N14" s="86"/>
      <c r="O14" s="6">
        <v>8</v>
      </c>
      <c r="P14" s="69" t="s">
        <v>52</v>
      </c>
      <c r="R14" s="24">
        <v>-60</v>
      </c>
      <c r="S14" s="24">
        <v>-66</v>
      </c>
      <c r="T14" s="24">
        <v>-73</v>
      </c>
      <c r="U14" s="24">
        <v>-81</v>
      </c>
      <c r="V14" s="24">
        <v>-90</v>
      </c>
      <c r="W14" s="24">
        <v>-100</v>
      </c>
      <c r="X14" s="23" t="s">
        <v>16</v>
      </c>
      <c r="Y14" s="27"/>
      <c r="Z14" s="28"/>
      <c r="AA14" s="28"/>
    </row>
    <row r="15" spans="1:27" x14ac:dyDescent="0.3">
      <c r="A15" s="175"/>
      <c r="B15" s="176"/>
      <c r="C15" s="83">
        <v>12</v>
      </c>
      <c r="D15" s="85"/>
      <c r="E15" s="85" t="str">
        <f t="shared" si="0"/>
        <v>請輸入四個字</v>
      </c>
      <c r="F15" s="85"/>
      <c r="G15" s="119"/>
      <c r="H15" s="85"/>
      <c r="I15" s="83"/>
      <c r="J15" s="85"/>
      <c r="K15" s="86"/>
      <c r="L15" s="86"/>
      <c r="M15" s="86"/>
      <c r="N15" s="86"/>
      <c r="O15" s="6">
        <v>9</v>
      </c>
      <c r="P15" s="69" t="s">
        <v>84</v>
      </c>
      <c r="R15" s="24">
        <v>-48</v>
      </c>
      <c r="S15" s="24">
        <v>-52</v>
      </c>
      <c r="T15" s="24">
        <v>-57</v>
      </c>
      <c r="U15" s="24">
        <v>-63</v>
      </c>
      <c r="V15" s="24">
        <v>-70</v>
      </c>
      <c r="W15" s="24">
        <v>-78</v>
      </c>
      <c r="X15" s="23" t="s">
        <v>25</v>
      </c>
      <c r="Y15" s="27"/>
      <c r="Z15" s="28"/>
      <c r="AA15" s="28"/>
    </row>
    <row r="16" spans="1:27" x14ac:dyDescent="0.3">
      <c r="A16" s="175"/>
      <c r="B16" s="176"/>
      <c r="C16" s="83">
        <v>13</v>
      </c>
      <c r="D16" s="85"/>
      <c r="E16" s="85" t="str">
        <f t="shared" si="0"/>
        <v>請輸入四個字</v>
      </c>
      <c r="F16" s="85"/>
      <c r="G16" s="119"/>
      <c r="H16" s="85"/>
      <c r="I16" s="83"/>
      <c r="J16" s="85"/>
      <c r="K16" s="86"/>
      <c r="L16" s="86"/>
      <c r="M16" s="86"/>
      <c r="N16" s="86"/>
      <c r="O16" s="6">
        <v>10</v>
      </c>
      <c r="P16" s="69" t="s">
        <v>32</v>
      </c>
      <c r="R16" s="24">
        <v>-55</v>
      </c>
      <c r="S16" s="24">
        <v>-60</v>
      </c>
      <c r="T16" s="24">
        <v>-66</v>
      </c>
      <c r="U16" s="24">
        <v>-73</v>
      </c>
      <c r="V16" s="24">
        <v>-81</v>
      </c>
      <c r="W16" s="24">
        <v>-90</v>
      </c>
      <c r="X16" s="24">
        <v>-100</v>
      </c>
      <c r="Y16" s="23" t="s">
        <v>16</v>
      </c>
      <c r="Z16" s="23"/>
      <c r="AA16" s="23"/>
    </row>
    <row r="17" spans="1:27" x14ac:dyDescent="0.3">
      <c r="A17" s="175"/>
      <c r="B17" s="176"/>
      <c r="C17" s="83">
        <v>14</v>
      </c>
      <c r="D17" s="85"/>
      <c r="E17" s="85" t="str">
        <f t="shared" si="0"/>
        <v>請輸入四個字</v>
      </c>
      <c r="F17" s="85"/>
      <c r="G17" s="119"/>
      <c r="H17" s="85"/>
      <c r="I17" s="83"/>
      <c r="J17" s="85"/>
      <c r="K17" s="86"/>
      <c r="L17" s="86"/>
      <c r="M17" s="86"/>
      <c r="N17" s="86"/>
      <c r="O17" s="6">
        <v>11</v>
      </c>
      <c r="P17" s="69" t="s">
        <v>33</v>
      </c>
      <c r="R17" s="24">
        <v>-45</v>
      </c>
      <c r="S17" s="24">
        <v>-48</v>
      </c>
      <c r="T17" s="24">
        <v>-52</v>
      </c>
      <c r="U17" s="24">
        <v>-57</v>
      </c>
      <c r="V17" s="24">
        <v>-63</v>
      </c>
      <c r="W17" s="24">
        <v>-70</v>
      </c>
      <c r="X17" s="24">
        <v>-78</v>
      </c>
      <c r="Y17" s="23" t="s">
        <v>25</v>
      </c>
      <c r="Z17" s="23"/>
      <c r="AA17" s="23"/>
    </row>
    <row r="18" spans="1:27" x14ac:dyDescent="0.3">
      <c r="A18" s="175"/>
      <c r="B18" s="176"/>
      <c r="C18" s="83">
        <v>15</v>
      </c>
      <c r="D18" s="85"/>
      <c r="E18" s="85" t="str">
        <f t="shared" si="0"/>
        <v>請輸入四個字</v>
      </c>
      <c r="F18" s="85"/>
      <c r="G18" s="119"/>
      <c r="H18" s="85"/>
      <c r="I18" s="83"/>
      <c r="J18" s="85"/>
      <c r="K18" s="86"/>
      <c r="L18" s="86"/>
      <c r="M18" s="86"/>
      <c r="N18" s="86"/>
      <c r="O18" s="6">
        <v>12</v>
      </c>
      <c r="P18" s="69" t="s">
        <v>34</v>
      </c>
      <c r="R18" s="24">
        <v>-38</v>
      </c>
      <c r="S18" s="24">
        <v>-42</v>
      </c>
      <c r="T18" s="24">
        <v>-46</v>
      </c>
      <c r="U18" s="24">
        <v>-50</v>
      </c>
      <c r="V18" s="24">
        <v>-55</v>
      </c>
      <c r="W18" s="24">
        <v>-60</v>
      </c>
      <c r="X18" s="24">
        <v>-66</v>
      </c>
      <c r="Y18" s="24">
        <v>-73</v>
      </c>
      <c r="Z18" s="24">
        <v>-81</v>
      </c>
      <c r="AA18" s="23" t="s">
        <v>50</v>
      </c>
    </row>
    <row r="19" spans="1:27" x14ac:dyDescent="0.3">
      <c r="A19" s="175"/>
      <c r="B19" s="176"/>
      <c r="C19" s="83">
        <v>16</v>
      </c>
      <c r="D19" s="85"/>
      <c r="E19" s="85" t="str">
        <f t="shared" si="0"/>
        <v>請輸入四個字</v>
      </c>
      <c r="F19" s="85"/>
      <c r="G19" s="119"/>
      <c r="H19" s="85"/>
      <c r="I19" s="83"/>
      <c r="J19" s="85"/>
      <c r="K19" s="86"/>
      <c r="L19" s="86"/>
      <c r="M19" s="86"/>
      <c r="N19" s="86"/>
      <c r="O19" s="6">
        <v>13</v>
      </c>
      <c r="P19" s="69" t="s">
        <v>35</v>
      </c>
      <c r="R19" s="24">
        <v>-36</v>
      </c>
      <c r="S19" s="24">
        <v>-40</v>
      </c>
      <c r="T19" s="24">
        <v>-44</v>
      </c>
      <c r="U19" s="24">
        <v>-48</v>
      </c>
      <c r="V19" s="24">
        <v>-52</v>
      </c>
      <c r="W19" s="24">
        <v>-57</v>
      </c>
      <c r="X19" s="24">
        <v>-63</v>
      </c>
      <c r="Y19" s="24">
        <v>-70</v>
      </c>
      <c r="Z19" s="23" t="s">
        <v>51</v>
      </c>
      <c r="AA19" s="24"/>
    </row>
    <row r="20" spans="1:27" x14ac:dyDescent="0.3">
      <c r="A20" s="175"/>
      <c r="B20" s="176"/>
      <c r="C20" s="83">
        <v>17</v>
      </c>
      <c r="D20" s="89"/>
      <c r="E20" s="85" t="str">
        <f t="shared" si="0"/>
        <v>請輸入四個字</v>
      </c>
      <c r="F20" s="85"/>
      <c r="G20" s="120"/>
      <c r="H20" s="89"/>
      <c r="I20" s="83"/>
      <c r="J20" s="89"/>
      <c r="K20" s="86"/>
      <c r="L20" s="86"/>
      <c r="M20" s="86"/>
      <c r="N20" s="86"/>
      <c r="O20" s="6">
        <v>14</v>
      </c>
      <c r="P20" s="70" t="s">
        <v>74</v>
      </c>
      <c r="R20" s="24">
        <v>-30</v>
      </c>
      <c r="S20" s="24">
        <v>-33</v>
      </c>
      <c r="T20" s="24">
        <v>-37</v>
      </c>
      <c r="U20" s="24">
        <v>-41</v>
      </c>
      <c r="V20" s="24">
        <v>-45</v>
      </c>
      <c r="W20" s="24">
        <v>-50</v>
      </c>
      <c r="X20" s="24">
        <v>-55</v>
      </c>
      <c r="Y20" s="23" t="s">
        <v>28</v>
      </c>
      <c r="Z20" s="24"/>
      <c r="AA20" s="24"/>
    </row>
    <row r="21" spans="1:27" x14ac:dyDescent="0.3">
      <c r="A21" s="175"/>
      <c r="B21" s="176"/>
      <c r="C21" s="83">
        <v>18</v>
      </c>
      <c r="D21" s="89"/>
      <c r="E21" s="85" t="str">
        <f t="shared" si="0"/>
        <v>請輸入四個字</v>
      </c>
      <c r="F21" s="85"/>
      <c r="G21" s="120"/>
      <c r="H21" s="89"/>
      <c r="I21" s="83"/>
      <c r="J21" s="89"/>
      <c r="K21" s="86"/>
      <c r="L21" s="86"/>
      <c r="M21" s="86"/>
      <c r="N21" s="86"/>
      <c r="O21" s="6">
        <v>15</v>
      </c>
      <c r="P21" s="70" t="s">
        <v>75</v>
      </c>
      <c r="R21" s="24">
        <v>-30</v>
      </c>
      <c r="S21" s="24">
        <v>-33</v>
      </c>
      <c r="T21" s="24">
        <v>-37</v>
      </c>
      <c r="U21" s="24">
        <v>-41</v>
      </c>
      <c r="V21" s="24">
        <v>-45</v>
      </c>
      <c r="W21" s="24">
        <v>-50</v>
      </c>
      <c r="X21" s="24">
        <v>-55</v>
      </c>
      <c r="Y21" s="23" t="s">
        <v>28</v>
      </c>
      <c r="Z21" s="24"/>
      <c r="AA21" s="24"/>
    </row>
    <row r="22" spans="1:27" x14ac:dyDescent="0.3">
      <c r="A22" s="175"/>
      <c r="B22" s="176"/>
      <c r="C22" s="83">
        <v>19</v>
      </c>
      <c r="D22" s="89"/>
      <c r="E22" s="85" t="str">
        <f t="shared" si="0"/>
        <v>請輸入四個字</v>
      </c>
      <c r="F22" s="85"/>
      <c r="G22" s="120"/>
      <c r="H22" s="89"/>
      <c r="I22" s="83"/>
      <c r="J22" s="89"/>
      <c r="K22" s="86"/>
      <c r="L22" s="86"/>
      <c r="M22" s="86"/>
      <c r="N22" s="86"/>
      <c r="O22" s="6">
        <v>16</v>
      </c>
      <c r="P22" s="70" t="s">
        <v>76</v>
      </c>
      <c r="R22" s="24">
        <v>-26</v>
      </c>
      <c r="S22" s="24">
        <v>-30</v>
      </c>
      <c r="T22" s="24">
        <v>-33</v>
      </c>
      <c r="U22" s="24">
        <v>-37</v>
      </c>
      <c r="V22" s="24">
        <v>-41</v>
      </c>
      <c r="W22" s="24">
        <v>-45</v>
      </c>
      <c r="X22" s="24">
        <v>-50</v>
      </c>
      <c r="Y22" s="24">
        <v>-55</v>
      </c>
      <c r="Z22" s="23" t="s">
        <v>28</v>
      </c>
      <c r="AA22" s="24"/>
    </row>
    <row r="23" spans="1:27" x14ac:dyDescent="0.3">
      <c r="A23" s="175"/>
      <c r="B23" s="176"/>
      <c r="C23" s="83">
        <v>20</v>
      </c>
      <c r="D23" s="89"/>
      <c r="E23" s="85" t="str">
        <f t="shared" si="0"/>
        <v>請輸入四個字</v>
      </c>
      <c r="F23" s="85"/>
      <c r="G23" s="120"/>
      <c r="H23" s="89"/>
      <c r="I23" s="83"/>
      <c r="J23" s="89"/>
      <c r="K23" s="86"/>
      <c r="L23" s="86"/>
      <c r="M23" s="86"/>
      <c r="N23" s="86"/>
      <c r="O23" s="6">
        <v>17</v>
      </c>
      <c r="P23" s="70" t="s">
        <v>77</v>
      </c>
      <c r="R23" s="24">
        <v>-26</v>
      </c>
      <c r="S23" s="24">
        <v>-30</v>
      </c>
      <c r="T23" s="24">
        <v>-33</v>
      </c>
      <c r="U23" s="24">
        <v>-37</v>
      </c>
      <c r="V23" s="24">
        <v>-41</v>
      </c>
      <c r="W23" s="24">
        <v>-45</v>
      </c>
      <c r="X23" s="24">
        <v>-50</v>
      </c>
      <c r="Y23" s="24">
        <v>-55</v>
      </c>
      <c r="Z23" s="23" t="s">
        <v>28</v>
      </c>
      <c r="AA23" s="24"/>
    </row>
    <row r="24" spans="1:27" x14ac:dyDescent="0.3">
      <c r="A24" s="175"/>
      <c r="B24" s="176"/>
      <c r="C24" s="83">
        <v>21</v>
      </c>
      <c r="D24" s="89"/>
      <c r="E24" s="85" t="str">
        <f t="shared" si="0"/>
        <v>請輸入四個字</v>
      </c>
      <c r="F24" s="85"/>
      <c r="G24" s="120"/>
      <c r="H24" s="89"/>
      <c r="I24" s="83"/>
      <c r="J24" s="89"/>
      <c r="K24" s="86"/>
      <c r="L24" s="86"/>
      <c r="M24" s="86"/>
      <c r="N24" s="86"/>
      <c r="O24" s="6"/>
      <c r="P24" s="71"/>
    </row>
    <row r="25" spans="1:27" ht="22.2" x14ac:dyDescent="0.3">
      <c r="A25" s="175"/>
      <c r="B25" s="176"/>
      <c r="C25" s="83">
        <v>22</v>
      </c>
      <c r="D25" s="89"/>
      <c r="E25" s="85" t="str">
        <f t="shared" si="0"/>
        <v>請輸入四個字</v>
      </c>
      <c r="F25" s="85"/>
      <c r="G25" s="120"/>
      <c r="H25" s="89"/>
      <c r="I25" s="83"/>
      <c r="J25" s="89"/>
      <c r="K25" s="86"/>
      <c r="L25" s="86"/>
      <c r="M25" s="86"/>
      <c r="N25" s="86"/>
      <c r="O25" s="78" t="s">
        <v>89</v>
      </c>
      <c r="P25" s="71"/>
    </row>
    <row r="26" spans="1:27" x14ac:dyDescent="0.3">
      <c r="A26" s="175"/>
      <c r="B26" s="176"/>
      <c r="C26" s="83">
        <v>23</v>
      </c>
      <c r="D26" s="89"/>
      <c r="E26" s="85" t="str">
        <f t="shared" si="0"/>
        <v>請輸入四個字</v>
      </c>
      <c r="F26" s="85"/>
      <c r="G26" s="120"/>
      <c r="H26" s="89"/>
      <c r="I26" s="83"/>
      <c r="J26" s="89"/>
      <c r="K26" s="86"/>
      <c r="L26" s="86"/>
      <c r="M26" s="86"/>
      <c r="N26" s="86"/>
      <c r="O26" s="6"/>
      <c r="P26" s="72"/>
    </row>
    <row r="27" spans="1:27" x14ac:dyDescent="0.3">
      <c r="A27" s="175"/>
      <c r="B27" s="176"/>
      <c r="C27" s="83">
        <v>24</v>
      </c>
      <c r="D27" s="89"/>
      <c r="E27" s="85" t="str">
        <f t="shared" si="0"/>
        <v>請輸入四個字</v>
      </c>
      <c r="F27" s="85"/>
      <c r="G27" s="120"/>
      <c r="H27" s="89"/>
      <c r="I27" s="83"/>
      <c r="J27" s="89"/>
      <c r="K27" s="86"/>
      <c r="L27" s="86"/>
      <c r="M27" s="86"/>
      <c r="N27" s="86"/>
      <c r="P27" s="72"/>
    </row>
    <row r="28" spans="1:27" x14ac:dyDescent="0.3">
      <c r="A28" s="175"/>
      <c r="B28" s="176"/>
      <c r="C28" s="83">
        <v>25</v>
      </c>
      <c r="D28" s="89"/>
      <c r="E28" s="85" t="str">
        <f t="shared" si="0"/>
        <v>請輸入四個字</v>
      </c>
      <c r="F28" s="85"/>
      <c r="G28" s="120"/>
      <c r="H28" s="89"/>
      <c r="I28" s="83"/>
      <c r="J28" s="89"/>
      <c r="K28" s="86"/>
      <c r="L28" s="86"/>
      <c r="M28" s="86"/>
      <c r="N28" s="86"/>
    </row>
    <row r="29" spans="1:27" x14ac:dyDescent="0.3">
      <c r="A29" s="175"/>
      <c r="B29" s="176"/>
      <c r="C29" s="83">
        <v>26</v>
      </c>
      <c r="D29" s="89"/>
      <c r="E29" s="85" t="str">
        <f t="shared" si="0"/>
        <v>請輸入四個字</v>
      </c>
      <c r="F29" s="85"/>
      <c r="G29" s="120"/>
      <c r="H29" s="89"/>
      <c r="I29" s="83"/>
      <c r="J29" s="89"/>
      <c r="K29" s="86"/>
      <c r="L29" s="86"/>
      <c r="M29" s="86"/>
      <c r="N29" s="86"/>
    </row>
    <row r="30" spans="1:27" x14ac:dyDescent="0.3">
      <c r="A30" s="175"/>
      <c r="B30" s="176"/>
      <c r="C30" s="83">
        <v>27</v>
      </c>
      <c r="D30" s="89"/>
      <c r="E30" s="85" t="str">
        <f t="shared" si="0"/>
        <v>請輸入四個字</v>
      </c>
      <c r="F30" s="85"/>
      <c r="G30" s="120"/>
      <c r="H30" s="89"/>
      <c r="I30" s="83"/>
      <c r="J30" s="89"/>
      <c r="K30" s="86"/>
      <c r="L30" s="86"/>
      <c r="M30" s="86"/>
      <c r="N30" s="86"/>
    </row>
    <row r="31" spans="1:27" x14ac:dyDescent="0.3">
      <c r="A31" s="175"/>
      <c r="B31" s="176"/>
      <c r="C31" s="83">
        <v>28</v>
      </c>
      <c r="D31" s="89"/>
      <c r="E31" s="85" t="str">
        <f t="shared" si="0"/>
        <v>請輸入四個字</v>
      </c>
      <c r="F31" s="85"/>
      <c r="G31" s="120"/>
      <c r="H31" s="89"/>
      <c r="I31" s="83"/>
      <c r="J31" s="89"/>
      <c r="K31" s="86"/>
      <c r="L31" s="86"/>
      <c r="M31" s="86"/>
      <c r="N31" s="86"/>
    </row>
    <row r="32" spans="1:27" x14ac:dyDescent="0.3">
      <c r="A32" s="175"/>
      <c r="B32" s="176"/>
      <c r="C32" s="83">
        <v>29</v>
      </c>
      <c r="D32" s="89"/>
      <c r="E32" s="85" t="str">
        <f t="shared" si="0"/>
        <v>請輸入四個字</v>
      </c>
      <c r="F32" s="85"/>
      <c r="G32" s="120"/>
      <c r="H32" s="89"/>
      <c r="I32" s="83"/>
      <c r="J32" s="89"/>
      <c r="K32" s="86"/>
      <c r="L32" s="86"/>
      <c r="M32" s="86"/>
      <c r="N32" s="86"/>
    </row>
    <row r="33" spans="1:14" x14ac:dyDescent="0.3">
      <c r="A33" s="175"/>
      <c r="B33" s="176"/>
      <c r="C33" s="83">
        <v>30</v>
      </c>
      <c r="D33" s="89"/>
      <c r="E33" s="85" t="str">
        <f t="shared" si="0"/>
        <v>請輸入四個字</v>
      </c>
      <c r="F33" s="85"/>
      <c r="G33" s="120"/>
      <c r="H33" s="89"/>
      <c r="I33" s="83"/>
      <c r="J33" s="89"/>
      <c r="K33" s="86"/>
      <c r="L33" s="86"/>
      <c r="M33" s="86"/>
      <c r="N33" s="86"/>
    </row>
    <row r="34" spans="1:14" x14ac:dyDescent="0.3">
      <c r="A34" s="173"/>
      <c r="B34" s="152"/>
      <c r="C34" s="44" t="s">
        <v>67</v>
      </c>
      <c r="D34" s="43"/>
      <c r="E34" s="43"/>
      <c r="F34" s="43"/>
      <c r="G34" s="8" t="s">
        <v>90</v>
      </c>
      <c r="H34" s="43"/>
      <c r="I34" s="87"/>
      <c r="J34" s="43"/>
      <c r="K34" s="87"/>
      <c r="L34" s="43"/>
      <c r="M34" s="43"/>
      <c r="N34" s="43"/>
    </row>
    <row r="35" spans="1:14" x14ac:dyDescent="0.3">
      <c r="A35" s="173"/>
      <c r="B35" s="152"/>
      <c r="F35" s="43"/>
      <c r="G35" s="43"/>
      <c r="H35" s="43"/>
      <c r="I35" s="87"/>
      <c r="J35" s="43"/>
      <c r="K35" s="110" t="s">
        <v>397</v>
      </c>
      <c r="L35" s="43"/>
      <c r="M35" s="43"/>
      <c r="N35" s="43"/>
    </row>
    <row r="36" spans="1:14" x14ac:dyDescent="0.3">
      <c r="A36" s="173"/>
      <c r="B36" s="152"/>
    </row>
    <row r="37" spans="1:14" ht="24.6" x14ac:dyDescent="0.3">
      <c r="A37" s="173"/>
      <c r="B37" s="152"/>
      <c r="C37" s="256" t="s">
        <v>643</v>
      </c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</row>
    <row r="38" spans="1:14" ht="36.6" x14ac:dyDescent="0.3">
      <c r="A38" s="173"/>
      <c r="B38" s="152"/>
      <c r="C38" s="257" t="str">
        <f>C2</f>
        <v>團體會員名稱</v>
      </c>
      <c r="D38" s="257"/>
      <c r="E38" s="257"/>
      <c r="F38" s="257"/>
      <c r="G38" s="257"/>
      <c r="H38" s="257"/>
      <c r="I38" s="257"/>
      <c r="J38" s="257"/>
      <c r="K38" s="177" t="str">
        <f>E4</f>
        <v>請輸入四個字</v>
      </c>
      <c r="L38" s="106" t="s">
        <v>398</v>
      </c>
      <c r="M38" s="106"/>
      <c r="N38" s="138" t="str">
        <f>N2</f>
        <v>請選擇會員編號↓</v>
      </c>
    </row>
    <row r="39" spans="1:14" x14ac:dyDescent="0.3">
      <c r="A39" s="173"/>
      <c r="B39" s="152"/>
      <c r="C39" s="21" t="s">
        <v>42</v>
      </c>
      <c r="D39" s="21" t="s">
        <v>0</v>
      </c>
      <c r="E39" s="21"/>
      <c r="F39" s="108" t="s">
        <v>48</v>
      </c>
      <c r="G39" s="21" t="s">
        <v>44</v>
      </c>
      <c r="H39" s="21" t="s">
        <v>45</v>
      </c>
      <c r="I39" s="47" t="s">
        <v>83</v>
      </c>
      <c r="J39" s="47" t="s">
        <v>66</v>
      </c>
      <c r="K39" s="48" t="s">
        <v>324</v>
      </c>
      <c r="L39" s="48" t="s">
        <v>323</v>
      </c>
      <c r="M39" s="91" t="s">
        <v>49</v>
      </c>
      <c r="N39" s="91" t="s">
        <v>323</v>
      </c>
    </row>
    <row r="40" spans="1:14" x14ac:dyDescent="0.3">
      <c r="A40" s="173"/>
      <c r="B40" s="152"/>
      <c r="C40" s="83">
        <v>31</v>
      </c>
      <c r="D40" s="84"/>
      <c r="E40" s="84"/>
      <c r="F40" s="85" t="s">
        <v>393</v>
      </c>
      <c r="G40" s="90"/>
      <c r="H40" s="90"/>
      <c r="I40" s="83" t="s">
        <v>307</v>
      </c>
      <c r="J40" s="85"/>
      <c r="K40" s="86" t="s">
        <v>307</v>
      </c>
      <c r="L40" s="86"/>
      <c r="M40" s="86" t="s">
        <v>307</v>
      </c>
      <c r="N40" s="86"/>
    </row>
    <row r="41" spans="1:14" x14ac:dyDescent="0.3">
      <c r="A41" s="173"/>
      <c r="B41" s="152"/>
      <c r="C41" s="83">
        <v>32</v>
      </c>
      <c r="D41" s="85"/>
      <c r="E41" s="85"/>
      <c r="F41" s="85"/>
      <c r="G41" s="85"/>
      <c r="H41" s="85"/>
      <c r="I41" s="83"/>
      <c r="J41" s="85"/>
      <c r="K41" s="86"/>
      <c r="L41" s="86"/>
      <c r="M41" s="86"/>
      <c r="N41" s="86"/>
    </row>
    <row r="42" spans="1:14" x14ac:dyDescent="0.3">
      <c r="C42" s="83">
        <v>33</v>
      </c>
      <c r="D42" s="85"/>
      <c r="E42" s="85"/>
      <c r="F42" s="85"/>
      <c r="G42" s="85"/>
      <c r="H42" s="85"/>
      <c r="I42" s="83"/>
      <c r="J42" s="85"/>
      <c r="K42" s="86"/>
      <c r="L42" s="86"/>
      <c r="M42" s="86"/>
      <c r="N42" s="86"/>
    </row>
    <row r="43" spans="1:14" x14ac:dyDescent="0.3">
      <c r="C43" s="83">
        <v>34</v>
      </c>
      <c r="D43" s="85"/>
      <c r="E43" s="85"/>
      <c r="F43" s="85"/>
      <c r="G43" s="85"/>
      <c r="H43" s="85"/>
      <c r="I43" s="83"/>
      <c r="J43" s="85"/>
      <c r="K43" s="86"/>
      <c r="L43" s="86"/>
      <c r="M43" s="86"/>
      <c r="N43" s="86"/>
    </row>
    <row r="44" spans="1:14" x14ac:dyDescent="0.3">
      <c r="C44" s="83">
        <v>35</v>
      </c>
      <c r="D44" s="85"/>
      <c r="E44" s="85"/>
      <c r="F44" s="85"/>
      <c r="G44" s="85"/>
      <c r="H44" s="85"/>
      <c r="I44" s="83"/>
      <c r="J44" s="85"/>
      <c r="K44" s="86"/>
      <c r="L44" s="86"/>
      <c r="M44" s="86"/>
      <c r="N44" s="86"/>
    </row>
    <row r="45" spans="1:14" x14ac:dyDescent="0.3">
      <c r="C45" s="83">
        <v>36</v>
      </c>
      <c r="D45" s="85"/>
      <c r="E45" s="85"/>
      <c r="F45" s="85"/>
      <c r="G45" s="85"/>
      <c r="H45" s="85"/>
      <c r="I45" s="83"/>
      <c r="J45" s="85"/>
      <c r="K45" s="86"/>
      <c r="L45" s="86"/>
      <c r="M45" s="86"/>
      <c r="N45" s="86"/>
    </row>
    <row r="46" spans="1:14" x14ac:dyDescent="0.3">
      <c r="C46" s="83">
        <v>37</v>
      </c>
      <c r="D46" s="85"/>
      <c r="E46" s="85"/>
      <c r="F46" s="85"/>
      <c r="G46" s="85"/>
      <c r="H46" s="85"/>
      <c r="I46" s="83"/>
      <c r="J46" s="85"/>
      <c r="K46" s="86"/>
      <c r="L46" s="86"/>
      <c r="M46" s="86"/>
      <c r="N46" s="86"/>
    </row>
    <row r="47" spans="1:14" x14ac:dyDescent="0.3">
      <c r="C47" s="83">
        <v>38</v>
      </c>
      <c r="D47" s="85"/>
      <c r="E47" s="85"/>
      <c r="F47" s="85"/>
      <c r="G47" s="85"/>
      <c r="H47" s="85"/>
      <c r="I47" s="83"/>
      <c r="J47" s="85"/>
      <c r="K47" s="86"/>
      <c r="L47" s="86"/>
      <c r="M47" s="86"/>
      <c r="N47" s="86"/>
    </row>
    <row r="48" spans="1:14" x14ac:dyDescent="0.3">
      <c r="C48" s="83">
        <v>39</v>
      </c>
      <c r="D48" s="85"/>
      <c r="E48" s="85"/>
      <c r="F48" s="85"/>
      <c r="G48" s="85"/>
      <c r="H48" s="85"/>
      <c r="I48" s="83"/>
      <c r="J48" s="85"/>
      <c r="K48" s="86"/>
      <c r="L48" s="86"/>
      <c r="M48" s="86"/>
      <c r="N48" s="86"/>
    </row>
    <row r="49" spans="3:14" x14ac:dyDescent="0.3">
      <c r="C49" s="83">
        <v>40</v>
      </c>
      <c r="D49" s="85"/>
      <c r="E49" s="85"/>
      <c r="F49" s="85"/>
      <c r="G49" s="85"/>
      <c r="H49" s="85"/>
      <c r="I49" s="83"/>
      <c r="J49" s="85"/>
      <c r="K49" s="86"/>
      <c r="L49" s="86"/>
      <c r="M49" s="86"/>
      <c r="N49" s="86"/>
    </row>
    <row r="50" spans="3:14" x14ac:dyDescent="0.3">
      <c r="C50" s="83">
        <v>41</v>
      </c>
      <c r="D50" s="85"/>
      <c r="E50" s="85"/>
      <c r="F50" s="85"/>
      <c r="G50" s="85"/>
      <c r="H50" s="85"/>
      <c r="I50" s="83"/>
      <c r="J50" s="85"/>
      <c r="K50" s="86"/>
      <c r="L50" s="86"/>
      <c r="M50" s="86"/>
      <c r="N50" s="86"/>
    </row>
    <row r="51" spans="3:14" x14ac:dyDescent="0.3">
      <c r="C51" s="83">
        <v>42</v>
      </c>
      <c r="D51" s="85"/>
      <c r="E51" s="85"/>
      <c r="F51" s="85"/>
      <c r="G51" s="85"/>
      <c r="H51" s="85"/>
      <c r="I51" s="83"/>
      <c r="J51" s="85"/>
      <c r="K51" s="86"/>
      <c r="L51" s="86"/>
      <c r="M51" s="86"/>
      <c r="N51" s="86"/>
    </row>
    <row r="52" spans="3:14" x14ac:dyDescent="0.3">
      <c r="C52" s="83">
        <v>43</v>
      </c>
      <c r="D52" s="85"/>
      <c r="E52" s="85"/>
      <c r="F52" s="85"/>
      <c r="G52" s="85"/>
      <c r="H52" s="85"/>
      <c r="I52" s="83"/>
      <c r="J52" s="85"/>
      <c r="K52" s="86"/>
      <c r="L52" s="86"/>
      <c r="M52" s="86"/>
      <c r="N52" s="86"/>
    </row>
    <row r="53" spans="3:14" x14ac:dyDescent="0.3">
      <c r="C53" s="83">
        <v>44</v>
      </c>
      <c r="D53" s="85"/>
      <c r="E53" s="85"/>
      <c r="F53" s="85"/>
      <c r="G53" s="85"/>
      <c r="H53" s="85"/>
      <c r="I53" s="83"/>
      <c r="J53" s="85"/>
      <c r="K53" s="86"/>
      <c r="L53" s="86"/>
      <c r="M53" s="86"/>
      <c r="N53" s="86"/>
    </row>
    <row r="54" spans="3:14" x14ac:dyDescent="0.3">
      <c r="C54" s="83">
        <v>45</v>
      </c>
      <c r="D54" s="85"/>
      <c r="E54" s="85"/>
      <c r="F54" s="85"/>
      <c r="G54" s="85"/>
      <c r="H54" s="85"/>
      <c r="I54" s="83"/>
      <c r="J54" s="85"/>
      <c r="K54" s="86"/>
      <c r="L54" s="86"/>
      <c r="M54" s="86"/>
      <c r="N54" s="86"/>
    </row>
    <row r="55" spans="3:14" x14ac:dyDescent="0.3">
      <c r="C55" s="83">
        <v>46</v>
      </c>
      <c r="D55" s="85"/>
      <c r="E55" s="85"/>
      <c r="F55" s="85"/>
      <c r="G55" s="85"/>
      <c r="H55" s="85"/>
      <c r="I55" s="83"/>
      <c r="J55" s="85"/>
      <c r="K55" s="86"/>
      <c r="L55" s="86"/>
      <c r="M55" s="86"/>
      <c r="N55" s="86"/>
    </row>
    <row r="56" spans="3:14" x14ac:dyDescent="0.3">
      <c r="C56" s="83">
        <v>47</v>
      </c>
      <c r="D56" s="89"/>
      <c r="E56" s="89"/>
      <c r="F56" s="85"/>
      <c r="G56" s="89"/>
      <c r="H56" s="89"/>
      <c r="I56" s="83"/>
      <c r="J56" s="89"/>
      <c r="K56" s="86"/>
      <c r="L56" s="86"/>
      <c r="M56" s="86"/>
      <c r="N56" s="86"/>
    </row>
    <row r="57" spans="3:14" x14ac:dyDescent="0.3">
      <c r="C57" s="83">
        <v>48</v>
      </c>
      <c r="D57" s="89"/>
      <c r="E57" s="89"/>
      <c r="F57" s="85"/>
      <c r="G57" s="89"/>
      <c r="H57" s="89"/>
      <c r="I57" s="83"/>
      <c r="J57" s="89"/>
      <c r="K57" s="86"/>
      <c r="L57" s="86"/>
      <c r="M57" s="86"/>
      <c r="N57" s="86"/>
    </row>
    <row r="58" spans="3:14" x14ac:dyDescent="0.3">
      <c r="C58" s="83">
        <v>49</v>
      </c>
      <c r="D58" s="89"/>
      <c r="E58" s="89"/>
      <c r="F58" s="85"/>
      <c r="G58" s="89"/>
      <c r="H58" s="89"/>
      <c r="I58" s="83"/>
      <c r="J58" s="89"/>
      <c r="K58" s="86"/>
      <c r="L58" s="86"/>
      <c r="M58" s="86"/>
      <c r="N58" s="86"/>
    </row>
    <row r="59" spans="3:14" x14ac:dyDescent="0.3">
      <c r="C59" s="83">
        <v>50</v>
      </c>
      <c r="D59" s="89"/>
      <c r="E59" s="89"/>
      <c r="F59" s="85"/>
      <c r="G59" s="89"/>
      <c r="H59" s="89"/>
      <c r="I59" s="83"/>
      <c r="J59" s="89"/>
      <c r="K59" s="86"/>
      <c r="L59" s="86"/>
      <c r="M59" s="86"/>
      <c r="N59" s="86"/>
    </row>
    <row r="60" spans="3:14" x14ac:dyDescent="0.3">
      <c r="C60" s="83">
        <v>51</v>
      </c>
      <c r="D60" s="89"/>
      <c r="E60" s="89"/>
      <c r="F60" s="85"/>
      <c r="G60" s="89"/>
      <c r="H60" s="89"/>
      <c r="I60" s="83"/>
      <c r="J60" s="89"/>
      <c r="K60" s="86"/>
      <c r="L60" s="86"/>
      <c r="M60" s="86"/>
      <c r="N60" s="86"/>
    </row>
    <row r="61" spans="3:14" x14ac:dyDescent="0.3">
      <c r="C61" s="83">
        <v>52</v>
      </c>
      <c r="D61" s="89"/>
      <c r="E61" s="89"/>
      <c r="F61" s="85"/>
      <c r="G61" s="89"/>
      <c r="H61" s="89"/>
      <c r="I61" s="83"/>
      <c r="J61" s="89"/>
      <c r="K61" s="86"/>
      <c r="L61" s="86"/>
      <c r="M61" s="86"/>
      <c r="N61" s="86"/>
    </row>
    <row r="62" spans="3:14" x14ac:dyDescent="0.3">
      <c r="C62" s="83">
        <v>53</v>
      </c>
      <c r="D62" s="89"/>
      <c r="E62" s="89"/>
      <c r="F62" s="85"/>
      <c r="G62" s="89"/>
      <c r="H62" s="89"/>
      <c r="I62" s="83"/>
      <c r="J62" s="89"/>
      <c r="K62" s="86"/>
      <c r="L62" s="86"/>
      <c r="M62" s="86"/>
      <c r="N62" s="86"/>
    </row>
    <row r="63" spans="3:14" x14ac:dyDescent="0.3">
      <c r="C63" s="83">
        <v>54</v>
      </c>
      <c r="D63" s="89"/>
      <c r="E63" s="89"/>
      <c r="F63" s="85"/>
      <c r="G63" s="89"/>
      <c r="H63" s="89"/>
      <c r="I63" s="83"/>
      <c r="J63" s="89"/>
      <c r="K63" s="86"/>
      <c r="L63" s="86"/>
      <c r="M63" s="86"/>
      <c r="N63" s="86"/>
    </row>
    <row r="64" spans="3:14" x14ac:dyDescent="0.3">
      <c r="C64" s="83">
        <v>55</v>
      </c>
      <c r="D64" s="89"/>
      <c r="E64" s="89"/>
      <c r="F64" s="85"/>
      <c r="G64" s="89"/>
      <c r="H64" s="89"/>
      <c r="I64" s="83"/>
      <c r="J64" s="89"/>
      <c r="K64" s="86"/>
      <c r="L64" s="86"/>
      <c r="M64" s="86"/>
      <c r="N64" s="86"/>
    </row>
    <row r="65" spans="3:14" x14ac:dyDescent="0.3">
      <c r="C65" s="83">
        <v>56</v>
      </c>
      <c r="D65" s="89"/>
      <c r="E65" s="89"/>
      <c r="F65" s="85"/>
      <c r="G65" s="89"/>
      <c r="H65" s="89"/>
      <c r="I65" s="83"/>
      <c r="J65" s="89"/>
      <c r="K65" s="86"/>
      <c r="L65" s="86"/>
      <c r="M65" s="86"/>
      <c r="N65" s="86"/>
    </row>
    <row r="66" spans="3:14" x14ac:dyDescent="0.3">
      <c r="C66" s="83">
        <v>57</v>
      </c>
      <c r="D66" s="89"/>
      <c r="E66" s="89"/>
      <c r="F66" s="85"/>
      <c r="G66" s="89"/>
      <c r="H66" s="89"/>
      <c r="I66" s="83"/>
      <c r="J66" s="89"/>
      <c r="K66" s="86"/>
      <c r="L66" s="86"/>
      <c r="M66" s="86"/>
      <c r="N66" s="86"/>
    </row>
    <row r="67" spans="3:14" x14ac:dyDescent="0.3">
      <c r="C67" s="83">
        <v>58</v>
      </c>
      <c r="D67" s="89"/>
      <c r="E67" s="89"/>
      <c r="F67" s="85"/>
      <c r="G67" s="89"/>
      <c r="H67" s="89"/>
      <c r="I67" s="83"/>
      <c r="J67" s="89"/>
      <c r="K67" s="86"/>
      <c r="L67" s="86"/>
      <c r="M67" s="86"/>
      <c r="N67" s="86"/>
    </row>
    <row r="68" spans="3:14" x14ac:dyDescent="0.3">
      <c r="C68" s="83">
        <v>59</v>
      </c>
      <c r="D68" s="89"/>
      <c r="E68" s="89"/>
      <c r="F68" s="85"/>
      <c r="G68" s="89"/>
      <c r="H68" s="89"/>
      <c r="I68" s="83"/>
      <c r="J68" s="89"/>
      <c r="K68" s="86"/>
      <c r="L68" s="86"/>
      <c r="M68" s="86"/>
      <c r="N68" s="86"/>
    </row>
    <row r="69" spans="3:14" x14ac:dyDescent="0.3">
      <c r="C69" s="83">
        <v>60</v>
      </c>
      <c r="D69" s="89"/>
      <c r="E69" s="89"/>
      <c r="F69" s="85"/>
      <c r="G69" s="89"/>
      <c r="H69" s="89"/>
      <c r="I69" s="83"/>
      <c r="J69" s="89"/>
      <c r="K69" s="86"/>
      <c r="L69" s="86"/>
      <c r="M69" s="86"/>
      <c r="N69" s="86"/>
    </row>
    <row r="70" spans="3:14" x14ac:dyDescent="0.3">
      <c r="C70" s="44" t="s">
        <v>67</v>
      </c>
      <c r="D70" s="43"/>
      <c r="E70" s="43"/>
      <c r="F70" s="43"/>
      <c r="G70" s="8" t="s">
        <v>90</v>
      </c>
      <c r="H70" s="43"/>
      <c r="I70" s="87"/>
      <c r="J70" s="43"/>
      <c r="K70" s="87"/>
      <c r="L70" s="43"/>
      <c r="M70" s="43"/>
      <c r="N70" s="43"/>
    </row>
    <row r="71" spans="3:14" x14ac:dyDescent="0.3">
      <c r="F71" s="43"/>
      <c r="G71" s="43"/>
      <c r="H71" s="43"/>
      <c r="I71" s="87"/>
      <c r="J71" s="43"/>
      <c r="K71" s="110" t="s">
        <v>397</v>
      </c>
      <c r="L71" s="43"/>
      <c r="M71" s="43"/>
      <c r="N71" s="43"/>
    </row>
  </sheetData>
  <sheetProtection deleteRows="0" selectLockedCells="1"/>
  <dataConsolidate function="varp"/>
  <mergeCells count="4">
    <mergeCell ref="C37:N37"/>
    <mergeCell ref="C1:N1"/>
    <mergeCell ref="C2:J2"/>
    <mergeCell ref="C38:J38"/>
  </mergeCells>
  <phoneticPr fontId="4" type="noConversion"/>
  <dataValidations xWindow="836" yWindow="535" count="5">
    <dataValidation type="list" allowBlank="1" showInputMessage="1" showErrorMessage="1" prompt="請選擇組別" sqref="I5:I33 I41:I69">
      <formula1>INDIRECT(F5)</formula1>
    </dataValidation>
    <dataValidation type="list" allowBlank="1" showInputMessage="1" showErrorMessage="1" sqref="L4:L33 N4:N33 L40:L69 N40:N69">
      <formula1>INDIRECT(K4)</formula1>
    </dataValidation>
    <dataValidation type="list" allowBlank="1" showInputMessage="1" showErrorMessage="1" prompt="請選擇個人組組別" sqref="M4:M33 M40:M69">
      <formula1>INDIRECT(F4)</formula1>
    </dataValidation>
    <dataValidation type="list" allowBlank="1" showInputMessage="1" showErrorMessage="1" prompt="請選擇團體組組別_x000a_" sqref="I4 I40">
      <formula1>INDIRECT(F4)</formula1>
    </dataValidation>
    <dataValidation type="list" allowBlank="1" showInputMessage="1" showErrorMessage="1" prompt="請選擇個人組組別" sqref="K4:K33 K40:K69">
      <formula1>INDIRECT(F4)</formula1>
    </dataValidation>
  </dataValidations>
  <printOptions horizontalCentered="1"/>
  <pageMargins left="0" right="0" top="0.39370078740157483" bottom="0" header="0.51181102362204722" footer="0.51181102362204722"/>
  <pageSetup paperSize="9" scale="76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J46"/>
  <sheetViews>
    <sheetView view="pageBreakPreview" topLeftCell="A22" zoomScale="89" zoomScaleNormal="100" zoomScaleSheetLayoutView="89" workbookViewId="0">
      <selection activeCell="Y27" sqref="Y27"/>
    </sheetView>
  </sheetViews>
  <sheetFormatPr defaultColWidth="8.88671875" defaultRowHeight="19.8" x14ac:dyDescent="0.3"/>
  <cols>
    <col min="1" max="12" width="8.88671875" style="1"/>
    <col min="13" max="13" width="8.88671875" style="1" customWidth="1"/>
    <col min="14" max="16384" width="8.88671875" style="1"/>
  </cols>
  <sheetData>
    <row r="1" spans="1:10" x14ac:dyDescent="0.3">
      <c r="A1" s="1" t="s">
        <v>426</v>
      </c>
    </row>
    <row r="3" spans="1:10" x14ac:dyDescent="0.3">
      <c r="A3" s="112" t="s">
        <v>406</v>
      </c>
      <c r="B3" s="112"/>
      <c r="C3" s="112"/>
      <c r="D3" s="112"/>
      <c r="E3" s="112"/>
      <c r="F3" s="112"/>
      <c r="G3" s="112"/>
      <c r="H3" s="112"/>
    </row>
    <row r="4" spans="1:10" x14ac:dyDescent="0.3">
      <c r="B4" s="116" t="s">
        <v>401</v>
      </c>
      <c r="C4" s="93"/>
      <c r="D4" s="93"/>
      <c r="E4" s="93"/>
      <c r="F4" s="93"/>
    </row>
    <row r="5" spans="1:10" x14ac:dyDescent="0.3">
      <c r="B5" s="1" t="s">
        <v>404</v>
      </c>
    </row>
    <row r="6" spans="1:10" x14ac:dyDescent="0.3">
      <c r="B6" s="1" t="s">
        <v>392</v>
      </c>
    </row>
    <row r="7" spans="1:10" x14ac:dyDescent="0.3">
      <c r="B7" s="1" t="s">
        <v>400</v>
      </c>
      <c r="J7" s="74"/>
    </row>
    <row r="8" spans="1:10" x14ac:dyDescent="0.3">
      <c r="B8" s="1" t="s">
        <v>85</v>
      </c>
    </row>
    <row r="9" spans="1:10" ht="5.4" customHeight="1" x14ac:dyDescent="0.3"/>
    <row r="10" spans="1:10" x14ac:dyDescent="0.3">
      <c r="B10" s="1" t="s">
        <v>402</v>
      </c>
    </row>
    <row r="11" spans="1:10" x14ac:dyDescent="0.3">
      <c r="B11" s="1" t="s">
        <v>403</v>
      </c>
    </row>
    <row r="13" spans="1:10" x14ac:dyDescent="0.3">
      <c r="A13" s="112" t="s">
        <v>405</v>
      </c>
      <c r="B13" s="112"/>
      <c r="C13" s="112"/>
      <c r="D13" s="112"/>
      <c r="E13" s="112"/>
      <c r="F13" s="112"/>
      <c r="G13" s="112"/>
      <c r="H13" s="112"/>
    </row>
    <row r="14" spans="1:10" x14ac:dyDescent="0.3">
      <c r="B14" s="1" t="s">
        <v>679</v>
      </c>
    </row>
    <row r="15" spans="1:10" x14ac:dyDescent="0.3">
      <c r="B15" s="1" t="s">
        <v>680</v>
      </c>
    </row>
    <row r="16" spans="1:10" x14ac:dyDescent="0.3">
      <c r="B16" s="1" t="s">
        <v>411</v>
      </c>
    </row>
    <row r="17" spans="1:8" x14ac:dyDescent="0.3">
      <c r="B17" s="1" t="s">
        <v>425</v>
      </c>
    </row>
    <row r="18" spans="1:8" x14ac:dyDescent="0.3">
      <c r="B18" s="1" t="s">
        <v>409</v>
      </c>
    </row>
    <row r="20" spans="1:8" x14ac:dyDescent="0.3">
      <c r="A20" s="112" t="s">
        <v>407</v>
      </c>
      <c r="B20" s="112"/>
      <c r="C20" s="112"/>
      <c r="D20" s="112"/>
      <c r="E20" s="112"/>
      <c r="F20" s="112"/>
      <c r="G20" s="112"/>
      <c r="H20" s="112"/>
    </row>
    <row r="21" spans="1:8" s="93" customFormat="1" x14ac:dyDescent="0.3">
      <c r="B21" s="188" t="s">
        <v>682</v>
      </c>
    </row>
    <row r="22" spans="1:8" x14ac:dyDescent="0.3">
      <c r="B22" s="113" t="s">
        <v>683</v>
      </c>
    </row>
    <row r="23" spans="1:8" x14ac:dyDescent="0.3">
      <c r="B23" s="1" t="s">
        <v>684</v>
      </c>
    </row>
    <row r="24" spans="1:8" x14ac:dyDescent="0.3">
      <c r="B24" s="1" t="s">
        <v>685</v>
      </c>
    </row>
    <row r="25" spans="1:8" x14ac:dyDescent="0.3">
      <c r="B25" s="1" t="s">
        <v>86</v>
      </c>
    </row>
    <row r="27" spans="1:8" x14ac:dyDescent="0.3">
      <c r="A27" s="1" t="s">
        <v>423</v>
      </c>
    </row>
    <row r="28" spans="1:8" x14ac:dyDescent="0.3">
      <c r="A28" s="169" t="s">
        <v>686</v>
      </c>
    </row>
    <row r="29" spans="1:8" x14ac:dyDescent="0.3">
      <c r="A29" s="170" t="s">
        <v>687</v>
      </c>
    </row>
    <row r="30" spans="1:8" ht="5.4" customHeight="1" x14ac:dyDescent="0.3"/>
    <row r="31" spans="1:8" x14ac:dyDescent="0.3">
      <c r="A31" s="115" t="s">
        <v>414</v>
      </c>
    </row>
    <row r="32" spans="1:8" x14ac:dyDescent="0.3">
      <c r="A32" s="171" t="s">
        <v>412</v>
      </c>
    </row>
    <row r="33" spans="1:6" x14ac:dyDescent="0.3">
      <c r="A33" s="170" t="s">
        <v>413</v>
      </c>
    </row>
    <row r="34" spans="1:6" ht="6" customHeight="1" x14ac:dyDescent="0.3">
      <c r="A34" s="114"/>
    </row>
    <row r="35" spans="1:6" x14ac:dyDescent="0.3">
      <c r="A35" s="1" t="s">
        <v>688</v>
      </c>
    </row>
    <row r="36" spans="1:6" x14ac:dyDescent="0.3">
      <c r="A36" s="1" t="s">
        <v>422</v>
      </c>
    </row>
    <row r="37" spans="1:6" x14ac:dyDescent="0.3">
      <c r="A37" s="136" t="s">
        <v>428</v>
      </c>
    </row>
    <row r="38" spans="1:6" ht="6.6" customHeight="1" x14ac:dyDescent="0.3"/>
    <row r="39" spans="1:6" x14ac:dyDescent="0.3">
      <c r="A39" s="1" t="s">
        <v>421</v>
      </c>
    </row>
    <row r="40" spans="1:6" x14ac:dyDescent="0.3">
      <c r="A40" s="1">
        <v>1</v>
      </c>
      <c r="B40" s="1" t="s">
        <v>419</v>
      </c>
      <c r="E40" s="1">
        <v>2</v>
      </c>
      <c r="F40" s="1" t="s">
        <v>417</v>
      </c>
    </row>
    <row r="41" spans="1:6" x14ac:dyDescent="0.3">
      <c r="A41" s="1">
        <v>3</v>
      </c>
      <c r="B41" s="1" t="s">
        <v>416</v>
      </c>
      <c r="C41" s="189"/>
      <c r="E41" s="1">
        <v>4</v>
      </c>
      <c r="F41" s="1" t="s">
        <v>418</v>
      </c>
    </row>
    <row r="42" spans="1:6" x14ac:dyDescent="0.3">
      <c r="A42" s="189">
        <v>5</v>
      </c>
      <c r="B42" s="189" t="s">
        <v>415</v>
      </c>
      <c r="C42" s="189"/>
      <c r="D42" s="169" t="s">
        <v>689</v>
      </c>
    </row>
    <row r="43" spans="1:6" ht="5.4" customHeight="1" x14ac:dyDescent="0.3"/>
    <row r="44" spans="1:6" x14ac:dyDescent="0.3">
      <c r="A44" s="1" t="s">
        <v>420</v>
      </c>
    </row>
    <row r="45" spans="1:6" ht="9.6" customHeight="1" x14ac:dyDescent="0.3"/>
    <row r="46" spans="1:6" x14ac:dyDescent="0.3">
      <c r="A46" s="1" t="s">
        <v>424</v>
      </c>
    </row>
  </sheetData>
  <sheetProtection selectLockedCells="1" selectUnlockedCells="1"/>
  <phoneticPr fontId="4" type="noConversion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0"/>
  <sheetViews>
    <sheetView showFormulas="1" workbookViewId="0">
      <selection activeCell="J23" sqref="J23"/>
    </sheetView>
  </sheetViews>
  <sheetFormatPr defaultColWidth="8.88671875" defaultRowHeight="16.95" customHeight="1" x14ac:dyDescent="0.3"/>
  <cols>
    <col min="1" max="1" width="2.88671875" style="95" customWidth="1"/>
    <col min="2" max="2" width="33.33203125" style="92" customWidth="1"/>
    <col min="3" max="3" width="4.21875" style="97" customWidth="1"/>
    <col min="4" max="4" width="2" style="93" customWidth="1"/>
    <col min="5" max="5" width="4.44140625" style="95" customWidth="1"/>
    <col min="6" max="8" width="9.21875" style="93" customWidth="1"/>
    <col min="9" max="9" width="11.88671875" style="93" customWidth="1"/>
    <col min="10" max="10" width="9.21875" style="95" bestFit="1" customWidth="1"/>
    <col min="11" max="11" width="9.21875" style="93" bestFit="1" customWidth="1"/>
    <col min="12" max="13" width="12.109375" style="95" bestFit="1" customWidth="1"/>
    <col min="14" max="17" width="9.21875" style="93" bestFit="1" customWidth="1"/>
    <col min="18" max="16384" width="8.88671875" style="93"/>
  </cols>
  <sheetData>
    <row r="1" spans="1:21" ht="16.95" customHeight="1" x14ac:dyDescent="0.3">
      <c r="A1" s="80" t="s">
        <v>71</v>
      </c>
      <c r="B1" s="103" t="s">
        <v>189</v>
      </c>
      <c r="C1" s="104"/>
      <c r="E1" s="100" t="s">
        <v>325</v>
      </c>
      <c r="F1" s="100" t="s">
        <v>328</v>
      </c>
      <c r="G1" s="100" t="s">
        <v>332</v>
      </c>
      <c r="H1" s="100" t="s">
        <v>333</v>
      </c>
      <c r="I1" s="101" t="s">
        <v>329</v>
      </c>
      <c r="J1" s="101" t="s">
        <v>338</v>
      </c>
      <c r="K1" s="102" t="s">
        <v>339</v>
      </c>
      <c r="L1" s="109" t="s">
        <v>2</v>
      </c>
      <c r="M1" s="109" t="s">
        <v>3</v>
      </c>
      <c r="N1" s="109" t="s">
        <v>32</v>
      </c>
      <c r="O1" s="109" t="s">
        <v>33</v>
      </c>
      <c r="P1" s="109" t="s">
        <v>34</v>
      </c>
      <c r="Q1" s="109" t="s">
        <v>35</v>
      </c>
      <c r="R1" s="109" t="s">
        <v>74</v>
      </c>
      <c r="S1" s="109" t="s">
        <v>75</v>
      </c>
      <c r="T1" s="109" t="s">
        <v>76</v>
      </c>
      <c r="U1" s="109" t="s">
        <v>77</v>
      </c>
    </row>
    <row r="2" spans="1:21" ht="16.95" customHeight="1" x14ac:dyDescent="0.3">
      <c r="A2" s="80" t="s">
        <v>330</v>
      </c>
      <c r="B2" s="103" t="s">
        <v>189</v>
      </c>
      <c r="C2" s="104"/>
      <c r="E2" s="95" t="s">
        <v>337</v>
      </c>
      <c r="F2" s="95" t="s">
        <v>336</v>
      </c>
      <c r="G2" s="95" t="s">
        <v>336</v>
      </c>
      <c r="H2" s="95" t="s">
        <v>336</v>
      </c>
      <c r="I2" s="95" t="s">
        <v>336</v>
      </c>
      <c r="J2" s="98" t="s">
        <v>331</v>
      </c>
      <c r="K2" s="98" t="s">
        <v>331</v>
      </c>
      <c r="L2" s="80" t="s">
        <v>394</v>
      </c>
      <c r="M2" s="80" t="s">
        <v>395</v>
      </c>
      <c r="N2" s="80" t="s">
        <v>341</v>
      </c>
      <c r="O2" s="80" t="s">
        <v>881</v>
      </c>
      <c r="P2" s="80" t="s">
        <v>356</v>
      </c>
      <c r="Q2" s="80" t="s">
        <v>366</v>
      </c>
      <c r="R2" s="80" t="s">
        <v>375</v>
      </c>
      <c r="S2" s="80" t="s">
        <v>375</v>
      </c>
      <c r="T2" s="80" t="s">
        <v>383</v>
      </c>
      <c r="U2" s="80" t="s">
        <v>383</v>
      </c>
    </row>
    <row r="3" spans="1:21" ht="16.95" customHeight="1" x14ac:dyDescent="0.3">
      <c r="A3" s="157" t="s">
        <v>690</v>
      </c>
      <c r="B3" s="158" t="s">
        <v>691</v>
      </c>
      <c r="C3" s="193" t="s">
        <v>545</v>
      </c>
      <c r="E3" s="95" t="s">
        <v>326</v>
      </c>
      <c r="F3" s="80" t="s">
        <v>68</v>
      </c>
      <c r="G3" s="80" t="s">
        <v>68</v>
      </c>
      <c r="H3" s="80" t="s">
        <v>68</v>
      </c>
      <c r="I3" s="80"/>
      <c r="J3" s="80"/>
      <c r="K3" s="81"/>
      <c r="L3" s="95" t="s">
        <v>900</v>
      </c>
      <c r="M3" s="95" t="s">
        <v>900</v>
      </c>
      <c r="N3" s="80" t="s">
        <v>342</v>
      </c>
      <c r="O3" s="80" t="s">
        <v>349</v>
      </c>
      <c r="P3" s="80" t="s">
        <v>357</v>
      </c>
      <c r="Q3" s="80" t="s">
        <v>367</v>
      </c>
      <c r="R3" s="80" t="s">
        <v>376</v>
      </c>
      <c r="S3" s="80" t="s">
        <v>376</v>
      </c>
      <c r="T3" s="80" t="s">
        <v>384</v>
      </c>
      <c r="U3" s="80" t="s">
        <v>384</v>
      </c>
    </row>
    <row r="4" spans="1:21" ht="16.95" customHeight="1" x14ac:dyDescent="0.3">
      <c r="A4" s="157" t="s">
        <v>94</v>
      </c>
      <c r="B4" s="158" t="s">
        <v>543</v>
      </c>
      <c r="C4" s="166" t="s">
        <v>544</v>
      </c>
      <c r="E4" s="95" t="s">
        <v>327</v>
      </c>
      <c r="F4" s="80" t="s">
        <v>310</v>
      </c>
      <c r="G4" s="80" t="s">
        <v>310</v>
      </c>
      <c r="H4" s="80" t="s">
        <v>3</v>
      </c>
      <c r="I4" s="80" t="s">
        <v>310</v>
      </c>
      <c r="J4" s="80" t="s">
        <v>310</v>
      </c>
      <c r="K4" s="80" t="s">
        <v>3</v>
      </c>
      <c r="L4" s="80" t="s">
        <v>340</v>
      </c>
      <c r="M4" s="80" t="s">
        <v>315</v>
      </c>
      <c r="N4" s="80" t="s">
        <v>343</v>
      </c>
      <c r="O4" s="80" t="s">
        <v>350</v>
      </c>
      <c r="P4" s="80" t="s">
        <v>358</v>
      </c>
      <c r="Q4" s="80" t="s">
        <v>368</v>
      </c>
      <c r="R4" s="80" t="s">
        <v>377</v>
      </c>
      <c r="S4" s="80" t="s">
        <v>377</v>
      </c>
      <c r="T4" s="80" t="s">
        <v>385</v>
      </c>
      <c r="U4" s="80" t="s">
        <v>385</v>
      </c>
    </row>
    <row r="5" spans="1:21" ht="16.95" customHeight="1" x14ac:dyDescent="0.3">
      <c r="A5" s="157" t="s">
        <v>95</v>
      </c>
      <c r="B5" s="158" t="s">
        <v>693</v>
      </c>
      <c r="C5" s="166" t="s">
        <v>545</v>
      </c>
      <c r="F5" s="80" t="s">
        <v>3</v>
      </c>
      <c r="G5" s="80" t="s">
        <v>1</v>
      </c>
      <c r="H5" s="80" t="s">
        <v>4</v>
      </c>
      <c r="I5" s="80" t="s">
        <v>3</v>
      </c>
      <c r="J5" s="80" t="s">
        <v>1</v>
      </c>
      <c r="K5" s="80" t="s">
        <v>4</v>
      </c>
      <c r="L5" s="80" t="s">
        <v>308</v>
      </c>
      <c r="M5" s="80" t="s">
        <v>316</v>
      </c>
      <c r="N5" s="80" t="s">
        <v>344</v>
      </c>
      <c r="O5" s="80" t="s">
        <v>351</v>
      </c>
      <c r="P5" s="80" t="s">
        <v>359</v>
      </c>
      <c r="Q5" s="80" t="s">
        <v>369</v>
      </c>
      <c r="R5" s="80" t="s">
        <v>378</v>
      </c>
      <c r="S5" s="80" t="s">
        <v>378</v>
      </c>
      <c r="T5" s="80" t="s">
        <v>386</v>
      </c>
      <c r="U5" s="80" t="s">
        <v>386</v>
      </c>
    </row>
    <row r="6" spans="1:21" ht="16.95" customHeight="1" x14ac:dyDescent="0.3">
      <c r="A6" s="157" t="s">
        <v>96</v>
      </c>
      <c r="B6" s="158" t="s">
        <v>473</v>
      </c>
      <c r="C6" s="166" t="s">
        <v>546</v>
      </c>
      <c r="F6" s="80" t="s">
        <v>1</v>
      </c>
      <c r="G6" s="80" t="s">
        <v>87</v>
      </c>
      <c r="H6" s="80" t="s">
        <v>88</v>
      </c>
      <c r="I6" s="80" t="s">
        <v>1</v>
      </c>
      <c r="J6" s="80" t="s">
        <v>87</v>
      </c>
      <c r="K6" s="80" t="s">
        <v>88</v>
      </c>
      <c r="L6" s="80" t="s">
        <v>309</v>
      </c>
      <c r="M6" s="80" t="s">
        <v>317</v>
      </c>
      <c r="N6" s="80" t="s">
        <v>345</v>
      </c>
      <c r="O6" s="80" t="s">
        <v>352</v>
      </c>
      <c r="P6" s="80" t="s">
        <v>360</v>
      </c>
      <c r="Q6" s="80" t="s">
        <v>370</v>
      </c>
      <c r="R6" s="80" t="s">
        <v>379</v>
      </c>
      <c r="S6" s="80" t="s">
        <v>379</v>
      </c>
      <c r="T6" s="80" t="s">
        <v>387</v>
      </c>
      <c r="U6" s="80" t="s">
        <v>387</v>
      </c>
    </row>
    <row r="7" spans="1:21" ht="16.95" customHeight="1" x14ac:dyDescent="0.3">
      <c r="A7" s="157" t="s">
        <v>97</v>
      </c>
      <c r="B7" s="158" t="s">
        <v>200</v>
      </c>
      <c r="C7" s="166" t="s">
        <v>547</v>
      </c>
      <c r="F7" s="80" t="s">
        <v>4</v>
      </c>
      <c r="G7" s="80" t="s">
        <v>52</v>
      </c>
      <c r="H7" s="80" t="s">
        <v>53</v>
      </c>
      <c r="I7" s="80" t="s">
        <v>4</v>
      </c>
      <c r="J7" s="80" t="s">
        <v>52</v>
      </c>
      <c r="K7" s="80" t="s">
        <v>53</v>
      </c>
      <c r="L7" s="80" t="s">
        <v>311</v>
      </c>
      <c r="M7" s="80" t="s">
        <v>318</v>
      </c>
      <c r="N7" s="80" t="s">
        <v>346</v>
      </c>
      <c r="O7" s="80" t="s">
        <v>353</v>
      </c>
      <c r="P7" s="80" t="s">
        <v>361</v>
      </c>
      <c r="Q7" s="80" t="s">
        <v>371</v>
      </c>
      <c r="R7" s="80" t="s">
        <v>380</v>
      </c>
      <c r="S7" s="80" t="s">
        <v>380</v>
      </c>
      <c r="T7" s="80" t="s">
        <v>388</v>
      </c>
      <c r="U7" s="80" t="s">
        <v>388</v>
      </c>
    </row>
    <row r="8" spans="1:21" ht="16.95" customHeight="1" x14ac:dyDescent="0.3">
      <c r="A8" s="157" t="s">
        <v>98</v>
      </c>
      <c r="B8" s="159" t="s">
        <v>497</v>
      </c>
      <c r="C8" s="166" t="s">
        <v>548</v>
      </c>
      <c r="F8" s="80" t="s">
        <v>87</v>
      </c>
      <c r="G8" s="80" t="s">
        <v>32</v>
      </c>
      <c r="H8" s="80" t="s">
        <v>33</v>
      </c>
      <c r="I8" s="80" t="s">
        <v>87</v>
      </c>
      <c r="J8" s="80" t="s">
        <v>32</v>
      </c>
      <c r="K8" s="80" t="s">
        <v>33</v>
      </c>
      <c r="L8" s="80" t="s">
        <v>312</v>
      </c>
      <c r="M8" s="80" t="s">
        <v>319</v>
      </c>
      <c r="N8" s="80" t="s">
        <v>347</v>
      </c>
      <c r="O8" s="80" t="s">
        <v>354</v>
      </c>
      <c r="P8" s="80" t="s">
        <v>362</v>
      </c>
      <c r="Q8" s="80" t="s">
        <v>372</v>
      </c>
      <c r="R8" s="80" t="s">
        <v>381</v>
      </c>
      <c r="S8" s="80" t="s">
        <v>381</v>
      </c>
      <c r="T8" s="80" t="s">
        <v>389</v>
      </c>
      <c r="U8" s="80" t="s">
        <v>389</v>
      </c>
    </row>
    <row r="9" spans="1:21" ht="16.95" customHeight="1" x14ac:dyDescent="0.3">
      <c r="A9" s="157" t="s">
        <v>99</v>
      </c>
      <c r="B9" s="160" t="s">
        <v>518</v>
      </c>
      <c r="C9" s="166" t="s">
        <v>549</v>
      </c>
      <c r="F9" s="80" t="s">
        <v>88</v>
      </c>
      <c r="G9" s="80" t="s">
        <v>34</v>
      </c>
      <c r="H9" s="80" t="s">
        <v>35</v>
      </c>
      <c r="I9" s="80" t="s">
        <v>88</v>
      </c>
      <c r="J9" s="80" t="s">
        <v>34</v>
      </c>
      <c r="K9" s="80" t="s">
        <v>35</v>
      </c>
      <c r="L9" s="80" t="s">
        <v>313</v>
      </c>
      <c r="M9" s="80" t="s">
        <v>320</v>
      </c>
      <c r="N9" s="80" t="s">
        <v>348</v>
      </c>
      <c r="O9" s="80" t="s">
        <v>355</v>
      </c>
      <c r="P9" s="80" t="s">
        <v>363</v>
      </c>
      <c r="Q9" s="80" t="s">
        <v>373</v>
      </c>
      <c r="R9" s="80" t="s">
        <v>382</v>
      </c>
      <c r="S9" s="80" t="s">
        <v>382</v>
      </c>
      <c r="T9" s="80" t="s">
        <v>390</v>
      </c>
      <c r="U9" s="80" t="s">
        <v>390</v>
      </c>
    </row>
    <row r="10" spans="1:21" ht="16.95" customHeight="1" x14ac:dyDescent="0.3">
      <c r="A10" s="157" t="s">
        <v>100</v>
      </c>
      <c r="B10" s="158" t="s">
        <v>190</v>
      </c>
      <c r="C10" s="166" t="s">
        <v>550</v>
      </c>
      <c r="F10" s="80" t="s">
        <v>52</v>
      </c>
      <c r="G10" s="80" t="s">
        <v>334</v>
      </c>
      <c r="H10" s="80" t="s">
        <v>335</v>
      </c>
      <c r="I10" s="80" t="s">
        <v>52</v>
      </c>
      <c r="J10" s="80" t="s">
        <v>74</v>
      </c>
      <c r="K10" s="80" t="s">
        <v>75</v>
      </c>
      <c r="L10" s="80" t="s">
        <v>314</v>
      </c>
      <c r="M10" s="80" t="s">
        <v>321</v>
      </c>
      <c r="N10" s="81"/>
      <c r="O10" s="81"/>
      <c r="P10" s="80" t="s">
        <v>364</v>
      </c>
      <c r="Q10" s="80" t="s">
        <v>374</v>
      </c>
      <c r="R10" s="80"/>
      <c r="S10" s="80"/>
      <c r="T10" s="80" t="s">
        <v>391</v>
      </c>
      <c r="U10" s="80" t="s">
        <v>391</v>
      </c>
    </row>
    <row r="11" spans="1:21" ht="16.95" customHeight="1" x14ac:dyDescent="0.3">
      <c r="A11" s="157" t="s">
        <v>101</v>
      </c>
      <c r="B11" s="158" t="s">
        <v>198</v>
      </c>
      <c r="C11" s="166" t="s">
        <v>544</v>
      </c>
      <c r="F11" s="80" t="s">
        <v>53</v>
      </c>
      <c r="G11" s="80" t="s">
        <v>74</v>
      </c>
      <c r="H11" s="80" t="s">
        <v>75</v>
      </c>
      <c r="I11" s="80" t="s">
        <v>53</v>
      </c>
      <c r="J11" s="80" t="s">
        <v>76</v>
      </c>
      <c r="K11" s="80" t="s">
        <v>77</v>
      </c>
      <c r="L11" s="80"/>
      <c r="M11" s="80"/>
      <c r="N11" s="81"/>
      <c r="O11" s="81"/>
      <c r="P11" s="80" t="s">
        <v>365</v>
      </c>
      <c r="Q11" s="81"/>
      <c r="R11" s="81"/>
      <c r="S11" s="81"/>
      <c r="T11" s="81"/>
      <c r="U11" s="81"/>
    </row>
    <row r="12" spans="1:21" ht="16.95" customHeight="1" x14ac:dyDescent="0.3">
      <c r="A12" s="157" t="s">
        <v>102</v>
      </c>
      <c r="B12" s="158" t="s">
        <v>476</v>
      </c>
      <c r="C12" s="166" t="s">
        <v>551</v>
      </c>
      <c r="F12" s="80" t="s">
        <v>32</v>
      </c>
      <c r="G12" s="80" t="s">
        <v>76</v>
      </c>
      <c r="H12" s="80" t="s">
        <v>77</v>
      </c>
      <c r="I12" s="80" t="s">
        <v>32</v>
      </c>
    </row>
    <row r="13" spans="1:21" ht="16.95" customHeight="1" x14ac:dyDescent="0.3">
      <c r="A13" s="157" t="s">
        <v>103</v>
      </c>
      <c r="B13" s="158" t="s">
        <v>478</v>
      </c>
      <c r="C13" s="166" t="s">
        <v>552</v>
      </c>
      <c r="F13" s="80" t="s">
        <v>33</v>
      </c>
      <c r="G13" s="80" t="s">
        <v>877</v>
      </c>
      <c r="H13" s="80" t="s">
        <v>877</v>
      </c>
      <c r="I13" s="80" t="s">
        <v>33</v>
      </c>
    </row>
    <row r="14" spans="1:21" ht="16.95" customHeight="1" x14ac:dyDescent="0.3">
      <c r="A14" s="157" t="s">
        <v>104</v>
      </c>
      <c r="B14" s="161" t="s">
        <v>553</v>
      </c>
      <c r="C14" s="166" t="s">
        <v>554</v>
      </c>
      <c r="F14" s="80" t="s">
        <v>34</v>
      </c>
      <c r="G14" s="217" t="s">
        <v>879</v>
      </c>
      <c r="H14" s="217" t="s">
        <v>879</v>
      </c>
      <c r="I14" s="80" t="s">
        <v>34</v>
      </c>
    </row>
    <row r="15" spans="1:21" ht="16.95" customHeight="1" x14ac:dyDescent="0.3">
      <c r="A15" s="157" t="s">
        <v>105</v>
      </c>
      <c r="B15" s="161" t="s">
        <v>496</v>
      </c>
      <c r="C15" s="166" t="s">
        <v>555</v>
      </c>
      <c r="F15" s="80" t="s">
        <v>35</v>
      </c>
      <c r="G15" s="217" t="s">
        <v>880</v>
      </c>
      <c r="H15" s="217" t="s">
        <v>880</v>
      </c>
      <c r="I15" s="80" t="s">
        <v>35</v>
      </c>
    </row>
    <row r="16" spans="1:21" ht="16.95" customHeight="1" x14ac:dyDescent="0.3">
      <c r="A16" s="157" t="s">
        <v>106</v>
      </c>
      <c r="B16" s="158" t="s">
        <v>477</v>
      </c>
      <c r="C16" s="166" t="s">
        <v>556</v>
      </c>
      <c r="F16" s="80" t="s">
        <v>334</v>
      </c>
      <c r="G16" s="208" t="s">
        <v>882</v>
      </c>
      <c r="H16" s="208" t="s">
        <v>882</v>
      </c>
      <c r="I16" s="80" t="s">
        <v>74</v>
      </c>
    </row>
    <row r="17" spans="1:14" ht="16.95" customHeight="1" x14ac:dyDescent="0.3">
      <c r="A17" s="157" t="s">
        <v>107</v>
      </c>
      <c r="B17" s="161" t="s">
        <v>217</v>
      </c>
      <c r="C17" s="166" t="s">
        <v>557</v>
      </c>
      <c r="F17" s="80" t="s">
        <v>335</v>
      </c>
      <c r="G17" s="208" t="s">
        <v>884</v>
      </c>
      <c r="H17" s="208" t="s">
        <v>884</v>
      </c>
      <c r="I17" s="80" t="s">
        <v>75</v>
      </c>
    </row>
    <row r="18" spans="1:14" ht="16.95" customHeight="1" x14ac:dyDescent="0.3">
      <c r="A18" s="203" t="s">
        <v>108</v>
      </c>
      <c r="B18" s="204"/>
      <c r="C18" s="205"/>
      <c r="F18" s="81"/>
      <c r="G18" s="208" t="s">
        <v>883</v>
      </c>
      <c r="H18" s="208" t="s">
        <v>883</v>
      </c>
      <c r="I18" s="80" t="s">
        <v>76</v>
      </c>
      <c r="N18" s="95"/>
    </row>
    <row r="19" spans="1:14" ht="16.95" customHeight="1" x14ac:dyDescent="0.3">
      <c r="A19" s="157" t="s">
        <v>109</v>
      </c>
      <c r="B19" s="158" t="s">
        <v>192</v>
      </c>
      <c r="C19" s="166" t="s">
        <v>559</v>
      </c>
      <c r="F19" s="81"/>
      <c r="G19" s="208" t="s">
        <v>885</v>
      </c>
      <c r="H19" s="208" t="s">
        <v>885</v>
      </c>
      <c r="I19" s="80" t="s">
        <v>77</v>
      </c>
      <c r="N19" s="95"/>
    </row>
    <row r="20" spans="1:14" ht="16.95" customHeight="1" x14ac:dyDescent="0.3">
      <c r="A20" s="157" t="s">
        <v>110</v>
      </c>
      <c r="B20" s="159" t="s">
        <v>560</v>
      </c>
      <c r="C20" s="166" t="s">
        <v>561</v>
      </c>
      <c r="F20" s="81"/>
      <c r="G20" s="216" t="s">
        <v>886</v>
      </c>
      <c r="H20" s="216" t="s">
        <v>886</v>
      </c>
      <c r="N20" s="95"/>
    </row>
    <row r="21" spans="1:14" ht="16.95" customHeight="1" x14ac:dyDescent="0.3">
      <c r="A21" s="157" t="s">
        <v>111</v>
      </c>
      <c r="B21" s="158" t="s">
        <v>562</v>
      </c>
      <c r="C21" s="166" t="s">
        <v>563</v>
      </c>
      <c r="G21" s="217" t="s">
        <v>887</v>
      </c>
      <c r="H21" s="217" t="s">
        <v>887</v>
      </c>
      <c r="N21" s="95"/>
    </row>
    <row r="22" spans="1:14" ht="16.95" customHeight="1" x14ac:dyDescent="0.3">
      <c r="A22" s="157" t="s">
        <v>112</v>
      </c>
      <c r="B22" s="159" t="s">
        <v>512</v>
      </c>
      <c r="C22" s="166" t="s">
        <v>564</v>
      </c>
      <c r="G22" s="217" t="s">
        <v>897</v>
      </c>
      <c r="H22" s="217" t="s">
        <v>897</v>
      </c>
      <c r="N22" s="95"/>
    </row>
    <row r="23" spans="1:14" ht="16.95" customHeight="1" x14ac:dyDescent="0.3">
      <c r="A23" s="157" t="s">
        <v>706</v>
      </c>
      <c r="B23" s="158" t="s">
        <v>707</v>
      </c>
      <c r="C23" s="166" t="s">
        <v>545</v>
      </c>
      <c r="G23" s="217" t="s">
        <v>888</v>
      </c>
      <c r="H23" s="217" t="s">
        <v>888</v>
      </c>
      <c r="N23" s="95"/>
    </row>
    <row r="24" spans="1:14" ht="16.95" customHeight="1" x14ac:dyDescent="0.3">
      <c r="A24" s="157" t="s">
        <v>113</v>
      </c>
      <c r="B24" s="158" t="s">
        <v>474</v>
      </c>
      <c r="C24" s="166" t="s">
        <v>546</v>
      </c>
      <c r="G24" s="217" t="s">
        <v>889</v>
      </c>
      <c r="H24" s="217" t="s">
        <v>889</v>
      </c>
      <c r="N24" s="95"/>
    </row>
    <row r="25" spans="1:14" ht="16.95" customHeight="1" x14ac:dyDescent="0.3">
      <c r="A25" s="157" t="s">
        <v>114</v>
      </c>
      <c r="B25" s="158" t="s">
        <v>567</v>
      </c>
      <c r="C25" s="166" t="s">
        <v>546</v>
      </c>
      <c r="G25" s="218" t="s">
        <v>895</v>
      </c>
      <c r="H25" s="218" t="s">
        <v>895</v>
      </c>
    </row>
    <row r="26" spans="1:14" ht="16.95" customHeight="1" x14ac:dyDescent="0.3">
      <c r="A26" s="203" t="s">
        <v>115</v>
      </c>
      <c r="B26" s="206"/>
      <c r="C26" s="207"/>
      <c r="G26" s="219" t="s">
        <v>890</v>
      </c>
      <c r="H26" s="219" t="s">
        <v>890</v>
      </c>
    </row>
    <row r="27" spans="1:14" ht="16.95" customHeight="1" x14ac:dyDescent="0.3">
      <c r="A27" s="157" t="s">
        <v>116</v>
      </c>
      <c r="B27" s="159" t="s">
        <v>514</v>
      </c>
      <c r="C27" s="166" t="s">
        <v>568</v>
      </c>
      <c r="G27" s="219" t="s">
        <v>891</v>
      </c>
      <c r="H27" s="219" t="s">
        <v>891</v>
      </c>
    </row>
    <row r="28" spans="1:14" ht="16.95" customHeight="1" x14ac:dyDescent="0.3">
      <c r="A28" s="157" t="s">
        <v>117</v>
      </c>
      <c r="B28" s="158" t="s">
        <v>486</v>
      </c>
      <c r="C28" s="166" t="s">
        <v>556</v>
      </c>
      <c r="G28" s="219" t="s">
        <v>892</v>
      </c>
      <c r="H28" s="219" t="s">
        <v>892</v>
      </c>
      <c r="N28" s="95"/>
    </row>
    <row r="29" spans="1:14" ht="16.95" customHeight="1" x14ac:dyDescent="0.3">
      <c r="A29" s="203" t="s">
        <v>713</v>
      </c>
      <c r="B29" s="204"/>
      <c r="C29" s="205"/>
      <c r="G29" s="219" t="s">
        <v>893</v>
      </c>
      <c r="H29" s="219" t="s">
        <v>893</v>
      </c>
      <c r="N29" s="95"/>
    </row>
    <row r="30" spans="1:14" ht="16.95" customHeight="1" x14ac:dyDescent="0.3">
      <c r="A30" s="157" t="s">
        <v>118</v>
      </c>
      <c r="B30" s="159" t="s">
        <v>569</v>
      </c>
      <c r="C30" s="166" t="s">
        <v>545</v>
      </c>
      <c r="G30" s="220" t="s">
        <v>894</v>
      </c>
      <c r="H30" s="220" t="s">
        <v>894</v>
      </c>
      <c r="N30" s="95"/>
    </row>
    <row r="31" spans="1:14" ht="16.95" customHeight="1" x14ac:dyDescent="0.3">
      <c r="A31" s="157" t="s">
        <v>119</v>
      </c>
      <c r="B31" s="161" t="s">
        <v>213</v>
      </c>
      <c r="C31" s="166" t="s">
        <v>545</v>
      </c>
      <c r="N31" s="95"/>
    </row>
    <row r="32" spans="1:14" ht="16.95" customHeight="1" x14ac:dyDescent="0.3">
      <c r="A32" s="157" t="s">
        <v>120</v>
      </c>
      <c r="B32" s="161" t="s">
        <v>570</v>
      </c>
      <c r="C32" s="166" t="s">
        <v>545</v>
      </c>
      <c r="N32" s="95"/>
    </row>
    <row r="33" spans="1:14" ht="16.95" customHeight="1" x14ac:dyDescent="0.3">
      <c r="A33" s="157" t="s">
        <v>121</v>
      </c>
      <c r="B33" s="159" t="s">
        <v>571</v>
      </c>
      <c r="C33" s="166" t="s">
        <v>545</v>
      </c>
      <c r="N33" s="95"/>
    </row>
    <row r="34" spans="1:14" ht="16.95" customHeight="1" x14ac:dyDescent="0.3">
      <c r="A34" s="157" t="s">
        <v>122</v>
      </c>
      <c r="B34" s="161" t="s">
        <v>91</v>
      </c>
      <c r="C34" s="166" t="s">
        <v>546</v>
      </c>
      <c r="N34" s="95"/>
    </row>
    <row r="35" spans="1:14" ht="16.95" customHeight="1" x14ac:dyDescent="0.3">
      <c r="A35" s="157" t="s">
        <v>123</v>
      </c>
      <c r="B35" s="161" t="s">
        <v>499</v>
      </c>
      <c r="C35" s="166" t="s">
        <v>559</v>
      </c>
      <c r="N35" s="95"/>
    </row>
    <row r="36" spans="1:14" ht="16.95" customHeight="1" x14ac:dyDescent="0.3">
      <c r="A36" s="157" t="s">
        <v>124</v>
      </c>
      <c r="B36" s="158" t="s">
        <v>572</v>
      </c>
      <c r="C36" s="166" t="s">
        <v>548</v>
      </c>
      <c r="N36" s="95"/>
    </row>
    <row r="37" spans="1:14" ht="16.95" customHeight="1" x14ac:dyDescent="0.3">
      <c r="A37" s="157" t="s">
        <v>125</v>
      </c>
      <c r="B37" s="158" t="s">
        <v>92</v>
      </c>
      <c r="C37" s="166" t="s">
        <v>548</v>
      </c>
      <c r="N37" s="95"/>
    </row>
    <row r="38" spans="1:14" ht="16.95" customHeight="1" x14ac:dyDescent="0.3">
      <c r="A38" s="157" t="s">
        <v>126</v>
      </c>
      <c r="B38" s="158" t="s">
        <v>573</v>
      </c>
      <c r="C38" s="166" t="s">
        <v>548</v>
      </c>
      <c r="N38" s="95"/>
    </row>
    <row r="39" spans="1:14" ht="16.95" customHeight="1" x14ac:dyDescent="0.3">
      <c r="A39" s="157" t="s">
        <v>127</v>
      </c>
      <c r="B39" s="161" t="s">
        <v>209</v>
      </c>
      <c r="C39" s="166" t="s">
        <v>557</v>
      </c>
      <c r="N39" s="95"/>
    </row>
    <row r="40" spans="1:14" ht="16.95" customHeight="1" x14ac:dyDescent="0.3">
      <c r="A40" s="157" t="s">
        <v>128</v>
      </c>
      <c r="B40" s="159" t="s">
        <v>511</v>
      </c>
      <c r="C40" s="166" t="s">
        <v>574</v>
      </c>
      <c r="N40" s="95"/>
    </row>
    <row r="41" spans="1:14" ht="16.95" customHeight="1" x14ac:dyDescent="0.3">
      <c r="A41" s="157" t="s">
        <v>129</v>
      </c>
      <c r="B41" s="161" t="s">
        <v>575</v>
      </c>
      <c r="C41" s="166" t="s">
        <v>568</v>
      </c>
    </row>
    <row r="42" spans="1:14" ht="16.95" customHeight="1" x14ac:dyDescent="0.3">
      <c r="A42" s="157" t="s">
        <v>130</v>
      </c>
      <c r="B42" s="161" t="s">
        <v>498</v>
      </c>
      <c r="C42" s="166" t="s">
        <v>561</v>
      </c>
    </row>
    <row r="43" spans="1:14" ht="16.95" customHeight="1" x14ac:dyDescent="0.3">
      <c r="A43" s="157" t="s">
        <v>131</v>
      </c>
      <c r="B43" s="159" t="s">
        <v>516</v>
      </c>
      <c r="C43" s="166" t="s">
        <v>576</v>
      </c>
    </row>
    <row r="44" spans="1:14" ht="16.95" customHeight="1" x14ac:dyDescent="0.3">
      <c r="A44" s="157" t="s">
        <v>132</v>
      </c>
      <c r="B44" s="159" t="s">
        <v>218</v>
      </c>
      <c r="C44" s="166" t="s">
        <v>568</v>
      </c>
    </row>
    <row r="45" spans="1:14" ht="16.95" customHeight="1" x14ac:dyDescent="0.3">
      <c r="A45" s="157" t="s">
        <v>133</v>
      </c>
      <c r="B45" s="161" t="s">
        <v>494</v>
      </c>
      <c r="C45" s="166" t="s">
        <v>546</v>
      </c>
    </row>
    <row r="46" spans="1:14" ht="16.95" customHeight="1" x14ac:dyDescent="0.3">
      <c r="A46" s="157" t="s">
        <v>134</v>
      </c>
      <c r="B46" s="158" t="s">
        <v>479</v>
      </c>
      <c r="C46" s="166" t="s">
        <v>545</v>
      </c>
    </row>
    <row r="47" spans="1:14" ht="16.95" customHeight="1" x14ac:dyDescent="0.3">
      <c r="A47" s="157" t="s">
        <v>135</v>
      </c>
      <c r="B47" s="158" t="s">
        <v>193</v>
      </c>
      <c r="C47" s="166" t="s">
        <v>545</v>
      </c>
    </row>
    <row r="48" spans="1:14" ht="16.95" customHeight="1" x14ac:dyDescent="0.3">
      <c r="A48" s="157" t="s">
        <v>136</v>
      </c>
      <c r="B48" s="158" t="s">
        <v>577</v>
      </c>
      <c r="C48" s="166" t="s">
        <v>545</v>
      </c>
    </row>
    <row r="49" spans="1:3" ht="16.95" customHeight="1" x14ac:dyDescent="0.3">
      <c r="A49" s="157" t="s">
        <v>137</v>
      </c>
      <c r="B49" s="159" t="s">
        <v>578</v>
      </c>
      <c r="C49" s="166" t="s">
        <v>545</v>
      </c>
    </row>
    <row r="50" spans="1:3" ht="16.95" customHeight="1" x14ac:dyDescent="0.3">
      <c r="A50" s="157" t="s">
        <v>138</v>
      </c>
      <c r="B50" s="159" t="s">
        <v>222</v>
      </c>
      <c r="C50" s="166" t="s">
        <v>545</v>
      </c>
    </row>
    <row r="51" spans="1:3" ht="16.95" customHeight="1" x14ac:dyDescent="0.3">
      <c r="A51" s="157" t="s">
        <v>139</v>
      </c>
      <c r="B51" s="159" t="s">
        <v>579</v>
      </c>
      <c r="C51" s="166" t="s">
        <v>566</v>
      </c>
    </row>
    <row r="52" spans="1:3" ht="16.95" customHeight="1" x14ac:dyDescent="0.3">
      <c r="A52" s="157" t="s">
        <v>140</v>
      </c>
      <c r="B52" s="158" t="s">
        <v>580</v>
      </c>
      <c r="C52" s="166" t="s">
        <v>544</v>
      </c>
    </row>
    <row r="53" spans="1:3" ht="16.95" customHeight="1" x14ac:dyDescent="0.3">
      <c r="A53" s="157" t="s">
        <v>141</v>
      </c>
      <c r="B53" s="161" t="s">
        <v>501</v>
      </c>
      <c r="C53" s="166" t="s">
        <v>546</v>
      </c>
    </row>
    <row r="54" spans="1:3" ht="16.95" customHeight="1" x14ac:dyDescent="0.3">
      <c r="A54" s="203" t="s">
        <v>142</v>
      </c>
      <c r="B54" s="204"/>
      <c r="C54" s="205"/>
    </row>
    <row r="55" spans="1:3" ht="16.95" customHeight="1" x14ac:dyDescent="0.3">
      <c r="A55" s="157" t="s">
        <v>143</v>
      </c>
      <c r="B55" s="158" t="s">
        <v>581</v>
      </c>
      <c r="C55" s="166" t="s">
        <v>547</v>
      </c>
    </row>
    <row r="56" spans="1:3" ht="16.95" customHeight="1" x14ac:dyDescent="0.3">
      <c r="A56" s="157" t="s">
        <v>144</v>
      </c>
      <c r="B56" s="158" t="s">
        <v>194</v>
      </c>
      <c r="C56" s="166" t="s">
        <v>547</v>
      </c>
    </row>
    <row r="57" spans="1:3" ht="16.95" customHeight="1" x14ac:dyDescent="0.3">
      <c r="A57" s="157" t="s">
        <v>145</v>
      </c>
      <c r="B57" s="161" t="s">
        <v>582</v>
      </c>
      <c r="C57" s="166" t="s">
        <v>547</v>
      </c>
    </row>
    <row r="58" spans="1:3" ht="16.95" customHeight="1" x14ac:dyDescent="0.3">
      <c r="A58" s="157" t="s">
        <v>146</v>
      </c>
      <c r="B58" s="159" t="s">
        <v>507</v>
      </c>
      <c r="C58" s="166" t="s">
        <v>547</v>
      </c>
    </row>
    <row r="59" spans="1:3" ht="16.95" customHeight="1" x14ac:dyDescent="0.3">
      <c r="A59" s="157" t="s">
        <v>147</v>
      </c>
      <c r="B59" s="159" t="s">
        <v>583</v>
      </c>
      <c r="C59" s="166" t="s">
        <v>547</v>
      </c>
    </row>
    <row r="60" spans="1:3" ht="16.95" customHeight="1" x14ac:dyDescent="0.3">
      <c r="A60" s="157" t="s">
        <v>148</v>
      </c>
      <c r="B60" s="162" t="s">
        <v>216</v>
      </c>
      <c r="C60" s="166" t="s">
        <v>547</v>
      </c>
    </row>
    <row r="61" spans="1:3" ht="16.95" customHeight="1" x14ac:dyDescent="0.3">
      <c r="A61" s="157" t="s">
        <v>149</v>
      </c>
      <c r="B61" s="159" t="s">
        <v>738</v>
      </c>
      <c r="C61" s="166" t="s">
        <v>551</v>
      </c>
    </row>
    <row r="62" spans="1:3" ht="16.95" customHeight="1" x14ac:dyDescent="0.3">
      <c r="A62" s="157" t="s">
        <v>150</v>
      </c>
      <c r="B62" s="158" t="s">
        <v>480</v>
      </c>
      <c r="C62" s="166" t="s">
        <v>548</v>
      </c>
    </row>
    <row r="63" spans="1:3" ht="16.95" customHeight="1" x14ac:dyDescent="0.3">
      <c r="A63" s="157" t="s">
        <v>151</v>
      </c>
      <c r="B63" s="158" t="s">
        <v>202</v>
      </c>
      <c r="C63" s="166" t="s">
        <v>548</v>
      </c>
    </row>
    <row r="64" spans="1:3" ht="16.95" customHeight="1" x14ac:dyDescent="0.3">
      <c r="A64" s="157" t="s">
        <v>152</v>
      </c>
      <c r="B64" s="158" t="s">
        <v>584</v>
      </c>
      <c r="C64" s="166" t="s">
        <v>585</v>
      </c>
    </row>
    <row r="65" spans="1:3" ht="16.95" customHeight="1" x14ac:dyDescent="0.3">
      <c r="A65" s="157" t="s">
        <v>153</v>
      </c>
      <c r="B65" s="158" t="s">
        <v>490</v>
      </c>
      <c r="C65" s="166" t="s">
        <v>557</v>
      </c>
    </row>
    <row r="66" spans="1:3" ht="16.95" customHeight="1" x14ac:dyDescent="0.3">
      <c r="A66" s="157" t="s">
        <v>154</v>
      </c>
      <c r="B66" s="161" t="s">
        <v>223</v>
      </c>
      <c r="C66" s="166" t="s">
        <v>586</v>
      </c>
    </row>
    <row r="67" spans="1:3" ht="16.95" customHeight="1" x14ac:dyDescent="0.3">
      <c r="A67" s="157" t="s">
        <v>155</v>
      </c>
      <c r="B67" s="158" t="s">
        <v>743</v>
      </c>
      <c r="C67" s="166" t="s">
        <v>568</v>
      </c>
    </row>
    <row r="68" spans="1:3" ht="16.95" customHeight="1" x14ac:dyDescent="0.3">
      <c r="A68" s="157" t="s">
        <v>156</v>
      </c>
      <c r="B68" s="159" t="s">
        <v>515</v>
      </c>
      <c r="C68" s="166" t="s">
        <v>550</v>
      </c>
    </row>
    <row r="69" spans="1:3" ht="16.95" customHeight="1" x14ac:dyDescent="0.3">
      <c r="A69" s="157" t="s">
        <v>157</v>
      </c>
      <c r="B69" s="161" t="s">
        <v>587</v>
      </c>
      <c r="C69" s="166" t="s">
        <v>550</v>
      </c>
    </row>
    <row r="70" spans="1:3" ht="16.95" customHeight="1" x14ac:dyDescent="0.3">
      <c r="A70" s="157" t="s">
        <v>158</v>
      </c>
      <c r="B70" s="159" t="s">
        <v>221</v>
      </c>
      <c r="C70" s="166" t="s">
        <v>588</v>
      </c>
    </row>
    <row r="71" spans="1:3" ht="16.95" customHeight="1" x14ac:dyDescent="0.3">
      <c r="A71" s="157" t="s">
        <v>159</v>
      </c>
      <c r="B71" s="163" t="s">
        <v>589</v>
      </c>
      <c r="C71" s="166" t="s">
        <v>590</v>
      </c>
    </row>
    <row r="72" spans="1:3" ht="16.95" customHeight="1" x14ac:dyDescent="0.3">
      <c r="A72" s="157" t="s">
        <v>160</v>
      </c>
      <c r="B72" s="161" t="s">
        <v>500</v>
      </c>
      <c r="C72" s="166" t="s">
        <v>563</v>
      </c>
    </row>
    <row r="73" spans="1:3" ht="16.95" customHeight="1" x14ac:dyDescent="0.3">
      <c r="A73" s="157" t="s">
        <v>161</v>
      </c>
      <c r="B73" s="158" t="s">
        <v>591</v>
      </c>
      <c r="C73" s="166" t="s">
        <v>545</v>
      </c>
    </row>
    <row r="74" spans="1:3" ht="16.95" customHeight="1" x14ac:dyDescent="0.3">
      <c r="A74" s="157" t="s">
        <v>162</v>
      </c>
      <c r="B74" s="158" t="s">
        <v>481</v>
      </c>
      <c r="C74" s="166" t="s">
        <v>545</v>
      </c>
    </row>
    <row r="75" spans="1:3" ht="16.95" customHeight="1" x14ac:dyDescent="0.3">
      <c r="A75" s="157" t="s">
        <v>163</v>
      </c>
      <c r="B75" s="158" t="s">
        <v>482</v>
      </c>
      <c r="C75" s="166" t="s">
        <v>545</v>
      </c>
    </row>
    <row r="76" spans="1:3" ht="16.95" customHeight="1" x14ac:dyDescent="0.3">
      <c r="A76" s="157" t="s">
        <v>164</v>
      </c>
      <c r="B76" s="158" t="s">
        <v>199</v>
      </c>
      <c r="C76" s="166" t="s">
        <v>545</v>
      </c>
    </row>
    <row r="77" spans="1:3" ht="16.95" customHeight="1" x14ac:dyDescent="0.3">
      <c r="A77" s="157" t="s">
        <v>165</v>
      </c>
      <c r="B77" s="161" t="s">
        <v>493</v>
      </c>
      <c r="C77" s="166" t="s">
        <v>545</v>
      </c>
    </row>
    <row r="78" spans="1:3" ht="16.95" customHeight="1" x14ac:dyDescent="0.3">
      <c r="A78" s="157" t="s">
        <v>166</v>
      </c>
      <c r="B78" s="161" t="s">
        <v>203</v>
      </c>
      <c r="C78" s="166" t="s">
        <v>545</v>
      </c>
    </row>
    <row r="79" spans="1:3" ht="16.95" customHeight="1" x14ac:dyDescent="0.3">
      <c r="A79" s="157" t="s">
        <v>167</v>
      </c>
      <c r="B79" s="158" t="s">
        <v>444</v>
      </c>
      <c r="C79" s="166" t="s">
        <v>545</v>
      </c>
    </row>
    <row r="80" spans="1:3" ht="16.95" customHeight="1" x14ac:dyDescent="0.3">
      <c r="A80" s="157" t="s">
        <v>168</v>
      </c>
      <c r="B80" s="159" t="s">
        <v>452</v>
      </c>
      <c r="C80" s="166" t="s">
        <v>545</v>
      </c>
    </row>
    <row r="81" spans="1:3" ht="16.95" customHeight="1" x14ac:dyDescent="0.3">
      <c r="A81" s="157" t="s">
        <v>169</v>
      </c>
      <c r="B81" s="161" t="s">
        <v>592</v>
      </c>
      <c r="C81" s="166" t="s">
        <v>545</v>
      </c>
    </row>
    <row r="82" spans="1:3" ht="16.95" customHeight="1" x14ac:dyDescent="0.3">
      <c r="A82" s="157" t="s">
        <v>170</v>
      </c>
      <c r="B82" s="204"/>
      <c r="C82" s="205"/>
    </row>
    <row r="83" spans="1:3" ht="16.95" customHeight="1" x14ac:dyDescent="0.3">
      <c r="A83" s="157" t="s">
        <v>171</v>
      </c>
      <c r="B83" s="161" t="s">
        <v>204</v>
      </c>
      <c r="C83" s="166" t="s">
        <v>544</v>
      </c>
    </row>
    <row r="84" spans="1:3" ht="16.95" customHeight="1" x14ac:dyDescent="0.3">
      <c r="A84" s="157" t="s">
        <v>172</v>
      </c>
      <c r="B84" s="158" t="s">
        <v>196</v>
      </c>
      <c r="C84" s="166" t="s">
        <v>546</v>
      </c>
    </row>
    <row r="85" spans="1:3" ht="16.95" customHeight="1" x14ac:dyDescent="0.3">
      <c r="A85" s="157" t="s">
        <v>173</v>
      </c>
      <c r="B85" s="158" t="s">
        <v>431</v>
      </c>
      <c r="C85" s="166" t="s">
        <v>546</v>
      </c>
    </row>
    <row r="86" spans="1:3" ht="16.95" customHeight="1" x14ac:dyDescent="0.3">
      <c r="A86" s="157" t="s">
        <v>174</v>
      </c>
      <c r="B86" s="158" t="s">
        <v>433</v>
      </c>
      <c r="C86" s="166" t="s">
        <v>546</v>
      </c>
    </row>
    <row r="87" spans="1:3" ht="16.95" customHeight="1" x14ac:dyDescent="0.3">
      <c r="A87" s="157" t="s">
        <v>175</v>
      </c>
      <c r="B87" s="158" t="s">
        <v>436</v>
      </c>
      <c r="C87" s="166" t="s">
        <v>546</v>
      </c>
    </row>
    <row r="88" spans="1:3" ht="16.95" customHeight="1" x14ac:dyDescent="0.3">
      <c r="A88" s="157" t="s">
        <v>176</v>
      </c>
      <c r="B88" s="161" t="s">
        <v>438</v>
      </c>
      <c r="C88" s="166" t="s">
        <v>546</v>
      </c>
    </row>
    <row r="89" spans="1:3" ht="16.95" customHeight="1" x14ac:dyDescent="0.3">
      <c r="A89" s="157" t="s">
        <v>177</v>
      </c>
      <c r="B89" s="161" t="s">
        <v>208</v>
      </c>
      <c r="C89" s="166" t="s">
        <v>546</v>
      </c>
    </row>
    <row r="90" spans="1:3" ht="16.95" customHeight="1" x14ac:dyDescent="0.3">
      <c r="A90" s="157" t="s">
        <v>178</v>
      </c>
      <c r="B90" s="161" t="s">
        <v>440</v>
      </c>
      <c r="C90" s="166" t="s">
        <v>546</v>
      </c>
    </row>
    <row r="91" spans="1:3" ht="16.95" customHeight="1" x14ac:dyDescent="0.3">
      <c r="A91" s="157" t="s">
        <v>179</v>
      </c>
      <c r="B91" s="161" t="s">
        <v>211</v>
      </c>
      <c r="C91" s="166" t="s">
        <v>546</v>
      </c>
    </row>
    <row r="92" spans="1:3" ht="16.95" customHeight="1" x14ac:dyDescent="0.3">
      <c r="A92" s="157" t="s">
        <v>180</v>
      </c>
      <c r="B92" s="161" t="s">
        <v>212</v>
      </c>
      <c r="C92" s="166" t="s">
        <v>546</v>
      </c>
    </row>
    <row r="93" spans="1:3" ht="16.95" customHeight="1" x14ac:dyDescent="0.3">
      <c r="A93" s="157" t="s">
        <v>181</v>
      </c>
      <c r="B93" s="161" t="s">
        <v>593</v>
      </c>
      <c r="C93" s="166" t="s">
        <v>546</v>
      </c>
    </row>
    <row r="94" spans="1:3" ht="16.95" customHeight="1" x14ac:dyDescent="0.3">
      <c r="A94" s="157" t="s">
        <v>182</v>
      </c>
      <c r="B94" s="158" t="s">
        <v>594</v>
      </c>
      <c r="C94" s="166" t="s">
        <v>546</v>
      </c>
    </row>
    <row r="95" spans="1:3" ht="16.95" customHeight="1" x14ac:dyDescent="0.3">
      <c r="A95" s="157" t="s">
        <v>183</v>
      </c>
      <c r="B95" s="159" t="s">
        <v>506</v>
      </c>
      <c r="C95" s="166" t="s">
        <v>546</v>
      </c>
    </row>
    <row r="96" spans="1:3" ht="16.95" customHeight="1" x14ac:dyDescent="0.3">
      <c r="A96" s="157" t="s">
        <v>757</v>
      </c>
      <c r="B96" s="158" t="s">
        <v>483</v>
      </c>
      <c r="C96" s="166" t="s">
        <v>559</v>
      </c>
    </row>
    <row r="97" spans="1:3" ht="16.95" customHeight="1" x14ac:dyDescent="0.3">
      <c r="A97" s="157" t="s">
        <v>184</v>
      </c>
      <c r="B97" s="161" t="s">
        <v>503</v>
      </c>
      <c r="C97" s="166" t="s">
        <v>559</v>
      </c>
    </row>
    <row r="98" spans="1:3" ht="16.95" customHeight="1" x14ac:dyDescent="0.3">
      <c r="A98" s="157" t="s">
        <v>185</v>
      </c>
      <c r="B98" s="161" t="s">
        <v>595</v>
      </c>
      <c r="C98" s="166" t="s">
        <v>547</v>
      </c>
    </row>
    <row r="99" spans="1:3" ht="16.95" customHeight="1" x14ac:dyDescent="0.3">
      <c r="A99" s="157" t="s">
        <v>186</v>
      </c>
      <c r="B99" s="161" t="s">
        <v>446</v>
      </c>
      <c r="C99" s="166" t="s">
        <v>547</v>
      </c>
    </row>
    <row r="100" spans="1:3" ht="16.95" customHeight="1" x14ac:dyDescent="0.3">
      <c r="A100" s="157" t="s">
        <v>187</v>
      </c>
      <c r="B100" s="159" t="s">
        <v>596</v>
      </c>
      <c r="C100" s="166" t="s">
        <v>547</v>
      </c>
    </row>
    <row r="101" spans="1:3" ht="16.95" customHeight="1" x14ac:dyDescent="0.3">
      <c r="A101" s="157" t="s">
        <v>188</v>
      </c>
      <c r="B101" s="159" t="s">
        <v>597</v>
      </c>
      <c r="C101" s="166" t="s">
        <v>547</v>
      </c>
    </row>
    <row r="102" spans="1:3" ht="16.95" customHeight="1" x14ac:dyDescent="0.3">
      <c r="A102" s="157" t="s">
        <v>224</v>
      </c>
      <c r="B102" s="159" t="s">
        <v>456</v>
      </c>
      <c r="C102" s="166" t="s">
        <v>547</v>
      </c>
    </row>
    <row r="103" spans="1:3" ht="16.95" customHeight="1" x14ac:dyDescent="0.3">
      <c r="A103" s="157" t="s">
        <v>225</v>
      </c>
      <c r="B103" s="159" t="s">
        <v>598</v>
      </c>
      <c r="C103" s="166" t="s">
        <v>547</v>
      </c>
    </row>
    <row r="104" spans="1:3" ht="16.95" customHeight="1" x14ac:dyDescent="0.3">
      <c r="A104" s="157" t="s">
        <v>226</v>
      </c>
      <c r="B104" s="159" t="s">
        <v>513</v>
      </c>
      <c r="C104" s="166" t="s">
        <v>551</v>
      </c>
    </row>
    <row r="105" spans="1:3" ht="16.95" customHeight="1" x14ac:dyDescent="0.3">
      <c r="A105" s="157" t="s">
        <v>227</v>
      </c>
      <c r="B105" s="159" t="s">
        <v>458</v>
      </c>
      <c r="C105" s="166" t="s">
        <v>554</v>
      </c>
    </row>
    <row r="106" spans="1:3" ht="16.95" customHeight="1" x14ac:dyDescent="0.3">
      <c r="A106" s="157" t="s">
        <v>228</v>
      </c>
      <c r="B106" s="145" t="s">
        <v>215</v>
      </c>
      <c r="C106" s="166" t="s">
        <v>599</v>
      </c>
    </row>
    <row r="107" spans="1:3" ht="16.95" customHeight="1" x14ac:dyDescent="0.3">
      <c r="A107" s="157" t="s">
        <v>229</v>
      </c>
      <c r="B107" s="161" t="s">
        <v>447</v>
      </c>
      <c r="C107" s="166" t="s">
        <v>599</v>
      </c>
    </row>
    <row r="108" spans="1:3" ht="16.95" customHeight="1" x14ac:dyDescent="0.3">
      <c r="A108" s="157" t="s">
        <v>230</v>
      </c>
      <c r="B108" s="159" t="s">
        <v>600</v>
      </c>
      <c r="C108" s="166" t="s">
        <v>599</v>
      </c>
    </row>
    <row r="109" spans="1:3" ht="16.95" customHeight="1" x14ac:dyDescent="0.3">
      <c r="A109" s="157" t="s">
        <v>231</v>
      </c>
      <c r="B109" s="158" t="s">
        <v>601</v>
      </c>
      <c r="C109" s="166" t="s">
        <v>548</v>
      </c>
    </row>
    <row r="110" spans="1:3" ht="16.95" customHeight="1" x14ac:dyDescent="0.3">
      <c r="A110" s="157" t="s">
        <v>232</v>
      </c>
      <c r="B110" s="161" t="s">
        <v>439</v>
      </c>
      <c r="C110" s="166" t="s">
        <v>548</v>
      </c>
    </row>
    <row r="111" spans="1:3" ht="16.95" customHeight="1" x14ac:dyDescent="0.3">
      <c r="A111" s="157" t="s">
        <v>233</v>
      </c>
      <c r="B111" s="161" t="s">
        <v>495</v>
      </c>
      <c r="C111" s="166" t="s">
        <v>548</v>
      </c>
    </row>
    <row r="112" spans="1:3" ht="16.95" customHeight="1" x14ac:dyDescent="0.3">
      <c r="A112" s="157" t="s">
        <v>234</v>
      </c>
      <c r="B112" s="159" t="s">
        <v>602</v>
      </c>
      <c r="C112" s="166" t="s">
        <v>576</v>
      </c>
    </row>
    <row r="113" spans="1:9" ht="16.95" customHeight="1" x14ac:dyDescent="0.3">
      <c r="A113" s="157" t="s">
        <v>235</v>
      </c>
      <c r="B113" s="158" t="s">
        <v>195</v>
      </c>
      <c r="C113" s="166" t="s">
        <v>548</v>
      </c>
    </row>
    <row r="114" spans="1:9" ht="16.95" customHeight="1" x14ac:dyDescent="0.3">
      <c r="A114" s="195" t="s">
        <v>769</v>
      </c>
      <c r="B114" s="196" t="s">
        <v>770</v>
      </c>
      <c r="C114" s="197" t="s">
        <v>566</v>
      </c>
    </row>
    <row r="115" spans="1:9" ht="16.95" customHeight="1" x14ac:dyDescent="0.3">
      <c r="A115" s="195" t="s">
        <v>772</v>
      </c>
      <c r="B115" s="196" t="s">
        <v>773</v>
      </c>
      <c r="C115" s="197" t="s">
        <v>774</v>
      </c>
    </row>
    <row r="116" spans="1:9" ht="16.95" customHeight="1" x14ac:dyDescent="0.3">
      <c r="A116" s="157" t="s">
        <v>236</v>
      </c>
      <c r="B116" s="161" t="s">
        <v>603</v>
      </c>
      <c r="C116" s="166" t="s">
        <v>585</v>
      </c>
    </row>
    <row r="117" spans="1:9" ht="16.95" customHeight="1" x14ac:dyDescent="0.3">
      <c r="A117" s="157" t="s">
        <v>237</v>
      </c>
      <c r="B117" s="159" t="s">
        <v>604</v>
      </c>
      <c r="C117" s="166" t="s">
        <v>585</v>
      </c>
    </row>
    <row r="118" spans="1:9" ht="16.95" customHeight="1" x14ac:dyDescent="0.3">
      <c r="A118" s="157" t="s">
        <v>238</v>
      </c>
      <c r="B118" s="164" t="s">
        <v>605</v>
      </c>
      <c r="C118" s="166" t="s">
        <v>606</v>
      </c>
    </row>
    <row r="119" spans="1:9" ht="16.95" customHeight="1" x14ac:dyDescent="0.3">
      <c r="A119" s="157" t="s">
        <v>239</v>
      </c>
      <c r="B119" s="161" t="s">
        <v>607</v>
      </c>
      <c r="C119" s="166" t="s">
        <v>606</v>
      </c>
    </row>
    <row r="120" spans="1:9" ht="16.95" customHeight="1" x14ac:dyDescent="0.3">
      <c r="A120" s="157" t="s">
        <v>240</v>
      </c>
      <c r="B120" s="158" t="s">
        <v>608</v>
      </c>
      <c r="C120" s="166" t="s">
        <v>585</v>
      </c>
    </row>
    <row r="121" spans="1:9" ht="16.95" customHeight="1" x14ac:dyDescent="0.3">
      <c r="A121" s="157" t="s">
        <v>241</v>
      </c>
      <c r="B121" s="159" t="s">
        <v>462</v>
      </c>
      <c r="C121" s="192" t="s">
        <v>585</v>
      </c>
    </row>
    <row r="122" spans="1:9" ht="16.95" customHeight="1" x14ac:dyDescent="0.3">
      <c r="A122" s="157" t="s">
        <v>242</v>
      </c>
      <c r="B122" s="158" t="s">
        <v>609</v>
      </c>
      <c r="C122" s="166" t="s">
        <v>610</v>
      </c>
    </row>
    <row r="123" spans="1:9" ht="16.95" customHeight="1" x14ac:dyDescent="0.3">
      <c r="A123" s="157" t="s">
        <v>243</v>
      </c>
      <c r="B123" s="158" t="s">
        <v>491</v>
      </c>
      <c r="C123" s="166" t="s">
        <v>556</v>
      </c>
    </row>
    <row r="124" spans="1:9" ht="16.95" customHeight="1" x14ac:dyDescent="0.3">
      <c r="A124" s="157" t="s">
        <v>244</v>
      </c>
      <c r="B124" s="165" t="s">
        <v>611</v>
      </c>
      <c r="C124" s="166" t="s">
        <v>612</v>
      </c>
    </row>
    <row r="125" spans="1:9" ht="16.95" customHeight="1" x14ac:dyDescent="0.3">
      <c r="A125" s="157" t="s">
        <v>245</v>
      </c>
      <c r="B125" s="160" t="s">
        <v>613</v>
      </c>
      <c r="C125" s="166" t="s">
        <v>612</v>
      </c>
    </row>
    <row r="126" spans="1:9" ht="16.95" customHeight="1" x14ac:dyDescent="0.3">
      <c r="A126" s="157" t="s">
        <v>246</v>
      </c>
      <c r="B126" s="165" t="s">
        <v>614</v>
      </c>
      <c r="C126" s="166" t="s">
        <v>612</v>
      </c>
    </row>
    <row r="127" spans="1:9" ht="16.95" customHeight="1" x14ac:dyDescent="0.3">
      <c r="A127" s="157" t="s">
        <v>247</v>
      </c>
      <c r="B127" s="158" t="s">
        <v>488</v>
      </c>
      <c r="C127" s="166" t="s">
        <v>552</v>
      </c>
      <c r="D127" s="94"/>
      <c r="E127" s="96"/>
      <c r="F127" s="94"/>
      <c r="G127" s="94"/>
      <c r="H127" s="94"/>
      <c r="I127" s="94"/>
    </row>
    <row r="128" spans="1:9" ht="16.95" customHeight="1" x14ac:dyDescent="0.3">
      <c r="A128" s="157" t="s">
        <v>248</v>
      </c>
      <c r="B128" s="158" t="s">
        <v>460</v>
      </c>
      <c r="C128" s="166" t="s">
        <v>552</v>
      </c>
    </row>
    <row r="129" spans="1:3" ht="16.95" customHeight="1" x14ac:dyDescent="0.3">
      <c r="A129" s="203" t="s">
        <v>249</v>
      </c>
      <c r="B129" s="204"/>
      <c r="C129" s="205"/>
    </row>
    <row r="130" spans="1:3" ht="16.95" customHeight="1" x14ac:dyDescent="0.3">
      <c r="A130" s="157" t="s">
        <v>250</v>
      </c>
      <c r="B130" s="159" t="s">
        <v>201</v>
      </c>
      <c r="C130" s="166" t="s">
        <v>557</v>
      </c>
    </row>
    <row r="131" spans="1:3" ht="16.95" customHeight="1" x14ac:dyDescent="0.3">
      <c r="A131" s="195" t="s">
        <v>788</v>
      </c>
      <c r="B131" s="196" t="s">
        <v>789</v>
      </c>
      <c r="C131" s="197" t="s">
        <v>612</v>
      </c>
    </row>
    <row r="132" spans="1:3" ht="16.95" customHeight="1" x14ac:dyDescent="0.3">
      <c r="A132" s="157" t="s">
        <v>251</v>
      </c>
      <c r="B132" s="161" t="s">
        <v>450</v>
      </c>
      <c r="C132" s="166" t="s">
        <v>574</v>
      </c>
    </row>
    <row r="133" spans="1:3" ht="16.95" customHeight="1" x14ac:dyDescent="0.3">
      <c r="A133" s="157" t="s">
        <v>252</v>
      </c>
      <c r="B133" s="159" t="s">
        <v>220</v>
      </c>
      <c r="C133" s="166" t="s">
        <v>574</v>
      </c>
    </row>
    <row r="134" spans="1:3" ht="16.95" customHeight="1" x14ac:dyDescent="0.3">
      <c r="A134" s="157" t="s">
        <v>253</v>
      </c>
      <c r="B134" s="159" t="s">
        <v>615</v>
      </c>
      <c r="C134" s="166" t="s">
        <v>574</v>
      </c>
    </row>
    <row r="135" spans="1:3" ht="16.95" customHeight="1" x14ac:dyDescent="0.3">
      <c r="A135" s="157" t="s">
        <v>254</v>
      </c>
      <c r="B135" s="158" t="s">
        <v>432</v>
      </c>
      <c r="C135" s="166" t="s">
        <v>568</v>
      </c>
    </row>
    <row r="136" spans="1:3" ht="16.95" customHeight="1" x14ac:dyDescent="0.3">
      <c r="A136" s="157" t="s">
        <v>255</v>
      </c>
      <c r="B136" s="158" t="s">
        <v>487</v>
      </c>
      <c r="C136" s="166" t="s">
        <v>568</v>
      </c>
    </row>
    <row r="137" spans="1:3" ht="16.95" customHeight="1" x14ac:dyDescent="0.3">
      <c r="A137" s="157" t="s">
        <v>256</v>
      </c>
      <c r="B137" s="159" t="s">
        <v>616</v>
      </c>
      <c r="C137" s="166" t="s">
        <v>549</v>
      </c>
    </row>
    <row r="138" spans="1:3" ht="16.95" customHeight="1" x14ac:dyDescent="0.3">
      <c r="A138" s="157" t="s">
        <v>257</v>
      </c>
      <c r="B138" s="159" t="s">
        <v>219</v>
      </c>
      <c r="C138" s="166" t="s">
        <v>568</v>
      </c>
    </row>
    <row r="139" spans="1:3" ht="16.95" customHeight="1" x14ac:dyDescent="0.3">
      <c r="A139" s="157" t="s">
        <v>258</v>
      </c>
      <c r="B139" s="158" t="s">
        <v>617</v>
      </c>
      <c r="C139" s="166" t="s">
        <v>550</v>
      </c>
    </row>
    <row r="140" spans="1:3" ht="16.95" customHeight="1" x14ac:dyDescent="0.3">
      <c r="A140" s="157" t="s">
        <v>259</v>
      </c>
      <c r="B140" s="158" t="s">
        <v>618</v>
      </c>
      <c r="C140" s="166" t="s">
        <v>550</v>
      </c>
    </row>
    <row r="141" spans="1:3" ht="16.95" customHeight="1" x14ac:dyDescent="0.3">
      <c r="A141" s="157" t="s">
        <v>260</v>
      </c>
      <c r="B141" s="158" t="s">
        <v>434</v>
      </c>
      <c r="C141" s="166" t="s">
        <v>550</v>
      </c>
    </row>
    <row r="142" spans="1:3" ht="16.95" customHeight="1" x14ac:dyDescent="0.3">
      <c r="A142" s="157" t="s">
        <v>261</v>
      </c>
      <c r="B142" s="159" t="s">
        <v>206</v>
      </c>
      <c r="C142" s="166" t="s">
        <v>550</v>
      </c>
    </row>
    <row r="143" spans="1:3" ht="16.95" customHeight="1" x14ac:dyDescent="0.3">
      <c r="A143" s="157" t="s">
        <v>262</v>
      </c>
      <c r="B143" s="158" t="s">
        <v>207</v>
      </c>
      <c r="C143" s="166" t="s">
        <v>550</v>
      </c>
    </row>
    <row r="144" spans="1:3" ht="16.95" customHeight="1" x14ac:dyDescent="0.3">
      <c r="A144" s="157" t="s">
        <v>263</v>
      </c>
      <c r="B144" s="161" t="s">
        <v>797</v>
      </c>
      <c r="C144" s="166" t="s">
        <v>550</v>
      </c>
    </row>
    <row r="145" spans="1:3" ht="16.95" customHeight="1" x14ac:dyDescent="0.3">
      <c r="A145" s="157" t="s">
        <v>264</v>
      </c>
      <c r="B145" s="161" t="s">
        <v>210</v>
      </c>
      <c r="C145" s="166" t="s">
        <v>550</v>
      </c>
    </row>
    <row r="146" spans="1:3" ht="16.95" customHeight="1" x14ac:dyDescent="0.3">
      <c r="A146" s="157" t="s">
        <v>265</v>
      </c>
      <c r="B146" s="159" t="s">
        <v>619</v>
      </c>
      <c r="C146" s="166" t="s">
        <v>550</v>
      </c>
    </row>
    <row r="147" spans="1:3" ht="16.95" customHeight="1" x14ac:dyDescent="0.3">
      <c r="A147" s="157" t="s">
        <v>266</v>
      </c>
      <c r="B147" s="159" t="s">
        <v>505</v>
      </c>
      <c r="C147" s="166" t="s">
        <v>550</v>
      </c>
    </row>
    <row r="148" spans="1:3" ht="16.95" customHeight="1" x14ac:dyDescent="0.3">
      <c r="A148" s="157" t="s">
        <v>267</v>
      </c>
      <c r="B148" s="159" t="s">
        <v>510</v>
      </c>
      <c r="C148" s="166" t="s">
        <v>550</v>
      </c>
    </row>
    <row r="149" spans="1:3" ht="16.95" customHeight="1" x14ac:dyDescent="0.3">
      <c r="A149" s="157" t="s">
        <v>268</v>
      </c>
      <c r="B149" s="159" t="s">
        <v>457</v>
      </c>
      <c r="C149" s="166" t="s">
        <v>550</v>
      </c>
    </row>
    <row r="150" spans="1:3" ht="16.95" customHeight="1" x14ac:dyDescent="0.3">
      <c r="A150" s="157" t="s">
        <v>269</v>
      </c>
      <c r="B150" s="158" t="s">
        <v>197</v>
      </c>
      <c r="C150" s="166" t="s">
        <v>550</v>
      </c>
    </row>
    <row r="151" spans="1:3" ht="16.95" customHeight="1" x14ac:dyDescent="0.3">
      <c r="A151" s="195" t="s">
        <v>801</v>
      </c>
      <c r="B151" s="209" t="s">
        <v>838</v>
      </c>
      <c r="C151" s="197" t="s">
        <v>550</v>
      </c>
    </row>
    <row r="152" spans="1:3" ht="16.95" customHeight="1" x14ac:dyDescent="0.3">
      <c r="A152" s="157" t="s">
        <v>270</v>
      </c>
      <c r="B152" s="158" t="s">
        <v>502</v>
      </c>
      <c r="C152" s="166" t="s">
        <v>588</v>
      </c>
    </row>
    <row r="153" spans="1:3" ht="16.95" customHeight="1" x14ac:dyDescent="0.3">
      <c r="A153" s="157" t="s">
        <v>271</v>
      </c>
      <c r="B153" s="159" t="s">
        <v>214</v>
      </c>
      <c r="C153" s="166" t="s">
        <v>558</v>
      </c>
    </row>
    <row r="154" spans="1:3" ht="16.95" customHeight="1" x14ac:dyDescent="0.3">
      <c r="A154" s="157" t="s">
        <v>272</v>
      </c>
      <c r="B154" s="161" t="s">
        <v>205</v>
      </c>
      <c r="C154" s="166" t="s">
        <v>588</v>
      </c>
    </row>
    <row r="155" spans="1:3" ht="16.95" customHeight="1" x14ac:dyDescent="0.3">
      <c r="A155" s="157" t="s">
        <v>273</v>
      </c>
      <c r="B155" s="161" t="s">
        <v>442</v>
      </c>
      <c r="C155" s="166" t="s">
        <v>588</v>
      </c>
    </row>
    <row r="156" spans="1:3" ht="16.95" customHeight="1" x14ac:dyDescent="0.3">
      <c r="A156" s="157" t="s">
        <v>274</v>
      </c>
      <c r="B156" s="159" t="s">
        <v>508</v>
      </c>
      <c r="C156" s="166" t="s">
        <v>588</v>
      </c>
    </row>
    <row r="157" spans="1:3" ht="16.95" customHeight="1" x14ac:dyDescent="0.3">
      <c r="A157" s="157" t="s">
        <v>275</v>
      </c>
      <c r="B157" s="159" t="s">
        <v>509</v>
      </c>
      <c r="C157" s="166" t="s">
        <v>588</v>
      </c>
    </row>
    <row r="158" spans="1:3" ht="16.95" customHeight="1" x14ac:dyDescent="0.3">
      <c r="A158" s="157" t="s">
        <v>276</v>
      </c>
      <c r="B158" s="159" t="s">
        <v>461</v>
      </c>
      <c r="C158" s="166" t="s">
        <v>588</v>
      </c>
    </row>
    <row r="159" spans="1:3" ht="16.95" customHeight="1" x14ac:dyDescent="0.3">
      <c r="A159" s="195" t="s">
        <v>805</v>
      </c>
      <c r="B159" s="210" t="s">
        <v>806</v>
      </c>
      <c r="C159" s="211" t="s">
        <v>807</v>
      </c>
    </row>
    <row r="160" spans="1:3" ht="16.95" customHeight="1" x14ac:dyDescent="0.3">
      <c r="A160" s="157" t="s">
        <v>277</v>
      </c>
      <c r="B160" s="158" t="s">
        <v>620</v>
      </c>
      <c r="C160" s="166" t="s">
        <v>563</v>
      </c>
    </row>
    <row r="161" spans="1:3" ht="16.95" customHeight="1" x14ac:dyDescent="0.3">
      <c r="A161" s="157" t="s">
        <v>278</v>
      </c>
      <c r="B161" s="159" t="s">
        <v>621</v>
      </c>
      <c r="C161" s="166" t="s">
        <v>563</v>
      </c>
    </row>
    <row r="162" spans="1:3" ht="16.95" customHeight="1" x14ac:dyDescent="0.3">
      <c r="A162" s="157" t="s">
        <v>279</v>
      </c>
      <c r="B162" s="158" t="s">
        <v>484</v>
      </c>
      <c r="C162" s="166" t="s">
        <v>545</v>
      </c>
    </row>
    <row r="163" spans="1:3" ht="16.95" customHeight="1" x14ac:dyDescent="0.3">
      <c r="A163" s="157" t="s">
        <v>280</v>
      </c>
      <c r="B163" s="160" t="s">
        <v>519</v>
      </c>
      <c r="C163" s="166" t="s">
        <v>566</v>
      </c>
    </row>
    <row r="164" spans="1:3" ht="16.95" customHeight="1" x14ac:dyDescent="0.3">
      <c r="A164" s="157" t="s">
        <v>281</v>
      </c>
      <c r="B164" s="160" t="s">
        <v>622</v>
      </c>
      <c r="C164" s="166" t="s">
        <v>566</v>
      </c>
    </row>
    <row r="165" spans="1:3" ht="16.95" customHeight="1" x14ac:dyDescent="0.3">
      <c r="A165" s="213" t="s">
        <v>623</v>
      </c>
      <c r="B165" s="214" t="s">
        <v>837</v>
      </c>
      <c r="C165" s="197" t="s">
        <v>590</v>
      </c>
    </row>
    <row r="166" spans="1:3" ht="16.95" customHeight="1" x14ac:dyDescent="0.3">
      <c r="A166" s="157" t="s">
        <v>282</v>
      </c>
      <c r="B166" s="159" t="s">
        <v>455</v>
      </c>
      <c r="C166" s="166" t="s">
        <v>544</v>
      </c>
    </row>
    <row r="167" spans="1:3" ht="16.95" customHeight="1" x14ac:dyDescent="0.3">
      <c r="A167" s="157" t="s">
        <v>283</v>
      </c>
      <c r="B167" s="158" t="s">
        <v>437</v>
      </c>
      <c r="C167" s="166" t="s">
        <v>546</v>
      </c>
    </row>
    <row r="168" spans="1:3" ht="16.95" customHeight="1" x14ac:dyDescent="0.3">
      <c r="A168" s="157" t="s">
        <v>284</v>
      </c>
      <c r="B168" s="161" t="s">
        <v>445</v>
      </c>
      <c r="C168" s="166" t="s">
        <v>546</v>
      </c>
    </row>
    <row r="169" spans="1:3" ht="16.95" customHeight="1" x14ac:dyDescent="0.3">
      <c r="A169" s="157" t="s">
        <v>285</v>
      </c>
      <c r="B169" s="161" t="s">
        <v>448</v>
      </c>
      <c r="C169" s="166" t="s">
        <v>546</v>
      </c>
    </row>
    <row r="170" spans="1:3" ht="16.95" customHeight="1" x14ac:dyDescent="0.3">
      <c r="A170" s="157" t="s">
        <v>286</v>
      </c>
      <c r="B170" s="159" t="s">
        <v>504</v>
      </c>
      <c r="C170" s="166" t="s">
        <v>546</v>
      </c>
    </row>
    <row r="171" spans="1:3" ht="16.95" customHeight="1" x14ac:dyDescent="0.3">
      <c r="A171" s="157" t="s">
        <v>287</v>
      </c>
      <c r="B171" s="159" t="s">
        <v>453</v>
      </c>
      <c r="C171" s="166" t="s">
        <v>546</v>
      </c>
    </row>
    <row r="172" spans="1:3" ht="16.95" customHeight="1" x14ac:dyDescent="0.3">
      <c r="A172" s="157" t="s">
        <v>288</v>
      </c>
      <c r="B172" s="159" t="s">
        <v>624</v>
      </c>
      <c r="C172" s="166" t="s">
        <v>625</v>
      </c>
    </row>
    <row r="173" spans="1:3" ht="16.95" customHeight="1" x14ac:dyDescent="0.3">
      <c r="A173" s="157" t="s">
        <v>289</v>
      </c>
      <c r="B173" s="161" t="s">
        <v>441</v>
      </c>
      <c r="C173" s="166" t="s">
        <v>554</v>
      </c>
    </row>
    <row r="174" spans="1:3" ht="16.95" customHeight="1" x14ac:dyDescent="0.3">
      <c r="A174" s="157" t="s">
        <v>290</v>
      </c>
      <c r="B174" s="161" t="s">
        <v>449</v>
      </c>
      <c r="C174" s="166" t="s">
        <v>547</v>
      </c>
    </row>
    <row r="175" spans="1:3" ht="16.95" customHeight="1" x14ac:dyDescent="0.3">
      <c r="A175" s="157" t="s">
        <v>291</v>
      </c>
      <c r="B175" s="161" t="s">
        <v>626</v>
      </c>
      <c r="C175" s="166" t="s">
        <v>547</v>
      </c>
    </row>
    <row r="176" spans="1:3" ht="16.95" customHeight="1" x14ac:dyDescent="0.3">
      <c r="A176" s="157" t="s">
        <v>292</v>
      </c>
      <c r="B176" s="159" t="s">
        <v>454</v>
      </c>
      <c r="C176" s="166" t="s">
        <v>599</v>
      </c>
    </row>
    <row r="177" spans="1:3" ht="16.95" customHeight="1" x14ac:dyDescent="0.3">
      <c r="A177" s="157" t="s">
        <v>293</v>
      </c>
      <c r="B177" s="165" t="s">
        <v>459</v>
      </c>
      <c r="C177" s="166" t="s">
        <v>627</v>
      </c>
    </row>
    <row r="178" spans="1:3" ht="16.95" customHeight="1" x14ac:dyDescent="0.3">
      <c r="A178" s="195" t="s">
        <v>820</v>
      </c>
      <c r="B178" s="196" t="s">
        <v>836</v>
      </c>
      <c r="C178" s="197" t="s">
        <v>590</v>
      </c>
    </row>
    <row r="179" spans="1:3" ht="16.95" customHeight="1" x14ac:dyDescent="0.3">
      <c r="A179" s="157" t="s">
        <v>294</v>
      </c>
      <c r="B179" s="158" t="s">
        <v>628</v>
      </c>
      <c r="C179" s="166" t="s">
        <v>548</v>
      </c>
    </row>
    <row r="180" spans="1:3" ht="16.95" customHeight="1" x14ac:dyDescent="0.3">
      <c r="A180" s="157" t="s">
        <v>295</v>
      </c>
      <c r="B180" s="158" t="s">
        <v>485</v>
      </c>
      <c r="C180" s="166" t="s">
        <v>548</v>
      </c>
    </row>
    <row r="181" spans="1:3" ht="16.95" customHeight="1" x14ac:dyDescent="0.3">
      <c r="A181" s="157" t="s">
        <v>296</v>
      </c>
      <c r="B181" s="165" t="s">
        <v>629</v>
      </c>
      <c r="C181" s="166" t="s">
        <v>576</v>
      </c>
    </row>
    <row r="182" spans="1:3" ht="16.95" customHeight="1" x14ac:dyDescent="0.3">
      <c r="A182" s="157" t="s">
        <v>297</v>
      </c>
      <c r="B182" s="159" t="s">
        <v>630</v>
      </c>
      <c r="C182" s="166" t="s">
        <v>576</v>
      </c>
    </row>
    <row r="183" spans="1:3" ht="16.95" customHeight="1" x14ac:dyDescent="0.3">
      <c r="A183" s="157" t="s">
        <v>298</v>
      </c>
      <c r="B183" s="163" t="s">
        <v>631</v>
      </c>
      <c r="C183" s="166" t="s">
        <v>576</v>
      </c>
    </row>
    <row r="184" spans="1:3" ht="16.95" customHeight="1" x14ac:dyDescent="0.3">
      <c r="A184" s="157" t="s">
        <v>299</v>
      </c>
      <c r="B184" s="161" t="s">
        <v>632</v>
      </c>
      <c r="C184" s="166" t="s">
        <v>556</v>
      </c>
    </row>
    <row r="185" spans="1:3" ht="16.95" customHeight="1" x14ac:dyDescent="0.3">
      <c r="A185" s="157" t="s">
        <v>300</v>
      </c>
      <c r="B185" s="165" t="s">
        <v>517</v>
      </c>
      <c r="C185" s="166" t="s">
        <v>612</v>
      </c>
    </row>
    <row r="186" spans="1:3" ht="16.95" customHeight="1" x14ac:dyDescent="0.3">
      <c r="A186" s="157" t="s">
        <v>301</v>
      </c>
      <c r="B186" s="167" t="s">
        <v>633</v>
      </c>
      <c r="C186" s="166" t="s">
        <v>612</v>
      </c>
    </row>
    <row r="187" spans="1:3" ht="16.95" customHeight="1" x14ac:dyDescent="0.3">
      <c r="A187" s="157" t="s">
        <v>302</v>
      </c>
      <c r="B187" s="158" t="s">
        <v>435</v>
      </c>
      <c r="C187" s="166" t="s">
        <v>550</v>
      </c>
    </row>
    <row r="188" spans="1:3" ht="16.95" customHeight="1" x14ac:dyDescent="0.3">
      <c r="A188" s="157" t="s">
        <v>303</v>
      </c>
      <c r="B188" s="161" t="s">
        <v>443</v>
      </c>
      <c r="C188" s="166" t="s">
        <v>588</v>
      </c>
    </row>
    <row r="189" spans="1:3" ht="16.95" customHeight="1" x14ac:dyDescent="0.3">
      <c r="A189" s="157" t="s">
        <v>304</v>
      </c>
      <c r="B189" s="159" t="s">
        <v>634</v>
      </c>
      <c r="C189" s="166" t="s">
        <v>588</v>
      </c>
    </row>
    <row r="190" spans="1:3" ht="16.95" customHeight="1" x14ac:dyDescent="0.3">
      <c r="A190" s="157" t="s">
        <v>305</v>
      </c>
      <c r="B190" s="159" t="s">
        <v>451</v>
      </c>
      <c r="C190" s="166" t="s">
        <v>588</v>
      </c>
    </row>
    <row r="191" spans="1:3" ht="16.95" customHeight="1" x14ac:dyDescent="0.3">
      <c r="A191" s="157" t="s">
        <v>306</v>
      </c>
      <c r="B191" s="159" t="s">
        <v>635</v>
      </c>
      <c r="C191" s="166" t="s">
        <v>588</v>
      </c>
    </row>
    <row r="192" spans="1:3" ht="16.95" customHeight="1" x14ac:dyDescent="0.3">
      <c r="A192" s="157" t="s">
        <v>636</v>
      </c>
      <c r="B192" s="158" t="s">
        <v>489</v>
      </c>
      <c r="C192" s="166" t="s">
        <v>563</v>
      </c>
    </row>
    <row r="193" spans="1:3" ht="16.95" customHeight="1" x14ac:dyDescent="0.3">
      <c r="A193" s="157" t="s">
        <v>637</v>
      </c>
      <c r="B193" s="158" t="s">
        <v>492</v>
      </c>
      <c r="C193" s="166" t="s">
        <v>563</v>
      </c>
    </row>
    <row r="194" spans="1:3" ht="16.95" customHeight="1" x14ac:dyDescent="0.3">
      <c r="A194" s="157" t="s">
        <v>638</v>
      </c>
      <c r="B194" s="158" t="s">
        <v>639</v>
      </c>
      <c r="C194" s="166" t="s">
        <v>640</v>
      </c>
    </row>
    <row r="195" spans="1:3" ht="16.95" customHeight="1" x14ac:dyDescent="0.3">
      <c r="A195" s="157" t="s">
        <v>833</v>
      </c>
      <c r="B195" s="159" t="s">
        <v>641</v>
      </c>
      <c r="C195" s="166" t="s">
        <v>642</v>
      </c>
    </row>
    <row r="196" spans="1:3" ht="16.95" customHeight="1" x14ac:dyDescent="0.3">
      <c r="A196" s="157" t="s">
        <v>876</v>
      </c>
      <c r="B196" s="159" t="s">
        <v>565</v>
      </c>
      <c r="C196" s="166"/>
    </row>
    <row r="197" spans="1:3" ht="16.95" customHeight="1" x14ac:dyDescent="0.3">
      <c r="A197" s="99"/>
    </row>
    <row r="204" spans="1:3" ht="16.95" customHeight="1" x14ac:dyDescent="0.3">
      <c r="B204" s="92" t="e">
        <f>團體會員名稱1+團體會員名稱+團體會員名稱+團體組組別</f>
        <v>#VALUE!</v>
      </c>
    </row>
    <row r="220" spans="6:6" ht="16.95" customHeight="1" x14ac:dyDescent="0.3">
      <c r="F220" s="93" t="e">
        <f>團體會員名稱+團體組組別+團體會員名稱+團體會員名稱1</f>
        <v>#VALUE!</v>
      </c>
    </row>
  </sheetData>
  <sheetProtection algorithmName="SHA-512" hashValue="6uXCQaUDH3z9nALoDT9mNRarUyYyxgQmvpAfyfj087Stzs/XW9ZMl6hnx8FOCqm/cdWrPqe6hV61kxhZjK3jYg==" saltValue="DXAsPSsSeW6yU7DE3+lKCA==" spinCount="100000" sheet="1" formatCells="0" formatColumns="0" formatRows="0" insertColumns="0" insertRows="0" insertHyperlinks="0" deleteColumns="0" deleteRows="0" sort="0" autoFilter="0" pivotTables="0"/>
  <phoneticPr fontId="4" type="noConversion"/>
  <dataValidations count="1">
    <dataValidation type="list" allowBlank="1" showInputMessage="1" showErrorMessage="1" sqref="L1:U1 G1:H12 J1:K11 E1:F19 I1:I19 L2:M2">
      <formula1>$F$3:$F$17</formula1>
    </dataValidation>
  </dataValidation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P210"/>
  <sheetViews>
    <sheetView view="pageBreakPreview" zoomScale="92" zoomScaleNormal="100" zoomScaleSheetLayoutView="92" workbookViewId="0">
      <selection activeCell="Y27" sqref="Y27"/>
    </sheetView>
  </sheetViews>
  <sheetFormatPr defaultColWidth="8.88671875" defaultRowHeight="19.2" customHeight="1" x14ac:dyDescent="0.3"/>
  <cols>
    <col min="1" max="1" width="11.77734375" style="95" customWidth="1"/>
    <col min="2" max="2" width="50.33203125" style="142" customWidth="1"/>
    <col min="3" max="3" width="17" style="148" customWidth="1"/>
    <col min="4" max="4" width="1.44140625" style="144" customWidth="1"/>
    <col min="5" max="5" width="8.6640625" style="144" hidden="1" customWidth="1"/>
    <col min="6" max="6" width="25.88671875" style="148" hidden="1" customWidth="1"/>
    <col min="7" max="7" width="0" style="144" hidden="1" customWidth="1"/>
    <col min="8" max="8" width="11.33203125" style="198" hidden="1" customWidth="1"/>
    <col min="9" max="9" width="4.21875" style="144" hidden="1" customWidth="1"/>
    <col min="10" max="11" width="0" style="144" hidden="1" customWidth="1"/>
    <col min="12" max="12" width="25.77734375" style="144" hidden="1" customWidth="1"/>
    <col min="13" max="13" width="8.109375" style="144" hidden="1" customWidth="1"/>
    <col min="14" max="14" width="0" style="144" hidden="1" customWidth="1"/>
    <col min="15" max="15" width="4.33203125" style="144" hidden="1" customWidth="1"/>
    <col min="16" max="16" width="10.44140625" style="144" hidden="1" customWidth="1"/>
    <col min="17" max="19" width="0" style="144" hidden="1" customWidth="1"/>
    <col min="20" max="16384" width="8.88671875" style="144"/>
  </cols>
  <sheetData>
    <row r="1" spans="1:16" ht="19.2" customHeight="1" x14ac:dyDescent="0.3">
      <c r="A1" s="98"/>
      <c r="B1" s="143"/>
      <c r="C1" s="168"/>
      <c r="L1" s="149" t="s">
        <v>430</v>
      </c>
      <c r="M1" s="149" t="s">
        <v>522</v>
      </c>
      <c r="N1" s="198"/>
      <c r="O1" s="146"/>
      <c r="P1" s="147" t="s">
        <v>520</v>
      </c>
    </row>
    <row r="2" spans="1:16" ht="30.6" customHeight="1" x14ac:dyDescent="0.3">
      <c r="A2" s="80" t="s">
        <v>71</v>
      </c>
      <c r="B2" s="79" t="s">
        <v>189</v>
      </c>
      <c r="C2" s="80" t="s">
        <v>520</v>
      </c>
      <c r="D2" s="151"/>
      <c r="L2" s="156" t="s">
        <v>465</v>
      </c>
      <c r="M2" s="150">
        <v>1</v>
      </c>
      <c r="N2" s="198"/>
      <c r="O2" s="12">
        <v>1</v>
      </c>
      <c r="P2" s="154" t="s">
        <v>540</v>
      </c>
    </row>
    <row r="3" spans="1:16" ht="19.2" customHeight="1" x14ac:dyDescent="0.3">
      <c r="A3" s="157" t="s">
        <v>690</v>
      </c>
      <c r="B3" s="158" t="s">
        <v>691</v>
      </c>
      <c r="C3" s="193" t="s">
        <v>545</v>
      </c>
      <c r="D3" s="152"/>
      <c r="L3" s="155" t="s">
        <v>521</v>
      </c>
      <c r="M3" s="150">
        <v>5</v>
      </c>
      <c r="N3" s="198"/>
      <c r="O3" s="12">
        <v>2</v>
      </c>
      <c r="P3" s="12" t="s">
        <v>523</v>
      </c>
    </row>
    <row r="4" spans="1:16" ht="19.2" customHeight="1" x14ac:dyDescent="0.3">
      <c r="A4" s="157" t="s">
        <v>94</v>
      </c>
      <c r="B4" s="158" t="s">
        <v>692</v>
      </c>
      <c r="C4" s="166" t="s">
        <v>544</v>
      </c>
      <c r="D4" s="152"/>
      <c r="L4" s="155" t="s">
        <v>542</v>
      </c>
      <c r="M4" s="150"/>
      <c r="N4" s="198"/>
      <c r="O4" s="12">
        <v>3</v>
      </c>
      <c r="P4" s="12" t="s">
        <v>524</v>
      </c>
    </row>
    <row r="5" spans="1:16" ht="19.2" customHeight="1" x14ac:dyDescent="0.3">
      <c r="A5" s="157" t="s">
        <v>95</v>
      </c>
      <c r="B5" s="158" t="s">
        <v>693</v>
      </c>
      <c r="C5" s="166" t="s">
        <v>545</v>
      </c>
      <c r="D5" s="152"/>
      <c r="L5" s="155" t="s">
        <v>475</v>
      </c>
      <c r="M5" s="150"/>
      <c r="N5" s="198"/>
      <c r="O5" s="12">
        <v>4</v>
      </c>
      <c r="P5" s="12" t="s">
        <v>525</v>
      </c>
    </row>
    <row r="6" spans="1:16" ht="19.2" customHeight="1" x14ac:dyDescent="0.3">
      <c r="A6" s="157" t="s">
        <v>96</v>
      </c>
      <c r="B6" s="158" t="s">
        <v>694</v>
      </c>
      <c r="C6" s="166" t="s">
        <v>546</v>
      </c>
      <c r="D6" s="152"/>
      <c r="L6" s="155" t="s">
        <v>467</v>
      </c>
      <c r="M6" s="150"/>
      <c r="N6" s="198"/>
      <c r="O6" s="12">
        <v>5</v>
      </c>
      <c r="P6" s="12" t="s">
        <v>534</v>
      </c>
    </row>
    <row r="7" spans="1:16" ht="19.2" customHeight="1" x14ac:dyDescent="0.3">
      <c r="A7" s="157" t="s">
        <v>97</v>
      </c>
      <c r="B7" s="158" t="s">
        <v>200</v>
      </c>
      <c r="C7" s="166" t="s">
        <v>547</v>
      </c>
      <c r="D7" s="152"/>
      <c r="L7" s="156" t="s">
        <v>468</v>
      </c>
      <c r="M7" s="150"/>
      <c r="N7" s="198"/>
      <c r="O7" s="12">
        <v>6</v>
      </c>
      <c r="P7" s="12" t="s">
        <v>533</v>
      </c>
    </row>
    <row r="8" spans="1:16" ht="19.2" customHeight="1" x14ac:dyDescent="0.3">
      <c r="A8" s="157" t="s">
        <v>98</v>
      </c>
      <c r="B8" s="159" t="s">
        <v>695</v>
      </c>
      <c r="C8" s="166" t="s">
        <v>548</v>
      </c>
      <c r="D8" s="152"/>
      <c r="L8" s="156" t="s">
        <v>469</v>
      </c>
      <c r="M8" s="150"/>
      <c r="N8" s="198"/>
      <c r="O8" s="12">
        <v>7</v>
      </c>
      <c r="P8" s="154" t="s">
        <v>541</v>
      </c>
    </row>
    <row r="9" spans="1:16" ht="19.2" customHeight="1" x14ac:dyDescent="0.3">
      <c r="A9" s="157" t="s">
        <v>99</v>
      </c>
      <c r="B9" s="160" t="s">
        <v>696</v>
      </c>
      <c r="C9" s="166" t="s">
        <v>697</v>
      </c>
      <c r="D9" s="152"/>
      <c r="L9" s="156" t="s">
        <v>470</v>
      </c>
      <c r="M9" s="150"/>
      <c r="N9" s="198"/>
      <c r="O9" s="12">
        <v>8</v>
      </c>
      <c r="P9" s="12" t="s">
        <v>526</v>
      </c>
    </row>
    <row r="10" spans="1:16" ht="19.2" customHeight="1" x14ac:dyDescent="0.3">
      <c r="A10" s="157" t="s">
        <v>100</v>
      </c>
      <c r="B10" s="158" t="s">
        <v>190</v>
      </c>
      <c r="C10" s="166" t="s">
        <v>550</v>
      </c>
      <c r="D10" s="152"/>
      <c r="L10" s="156" t="s">
        <v>466</v>
      </c>
      <c r="M10" s="150"/>
      <c r="N10" s="198"/>
      <c r="O10" s="12">
        <v>9</v>
      </c>
      <c r="P10" s="12" t="s">
        <v>528</v>
      </c>
    </row>
    <row r="11" spans="1:16" ht="19.2" customHeight="1" x14ac:dyDescent="0.3">
      <c r="A11" s="157" t="s">
        <v>101</v>
      </c>
      <c r="B11" s="158" t="s">
        <v>198</v>
      </c>
      <c r="C11" s="166" t="s">
        <v>544</v>
      </c>
      <c r="D11" s="152"/>
      <c r="L11" s="148"/>
      <c r="M11" s="144">
        <f>SUM(M2:M10)</f>
        <v>6</v>
      </c>
      <c r="N11" s="198"/>
      <c r="O11" s="12">
        <v>10</v>
      </c>
      <c r="P11" s="12" t="s">
        <v>527</v>
      </c>
    </row>
    <row r="12" spans="1:16" ht="19.2" customHeight="1" x14ac:dyDescent="0.3">
      <c r="A12" s="157" t="s">
        <v>102</v>
      </c>
      <c r="B12" s="158" t="s">
        <v>698</v>
      </c>
      <c r="C12" s="166" t="s">
        <v>551</v>
      </c>
      <c r="D12" s="153"/>
      <c r="L12" s="148"/>
      <c r="N12" s="198"/>
      <c r="O12" s="12">
        <v>11</v>
      </c>
      <c r="P12" s="12" t="s">
        <v>529</v>
      </c>
    </row>
    <row r="13" spans="1:16" ht="19.2" customHeight="1" x14ac:dyDescent="0.3">
      <c r="A13" s="157" t="s">
        <v>103</v>
      </c>
      <c r="B13" s="158" t="s">
        <v>699</v>
      </c>
      <c r="C13" s="166" t="s">
        <v>552</v>
      </c>
      <c r="D13" s="153"/>
      <c r="L13" s="148"/>
      <c r="N13" s="198"/>
      <c r="O13" s="12">
        <v>12</v>
      </c>
      <c r="P13" s="154" t="s">
        <v>538</v>
      </c>
    </row>
    <row r="14" spans="1:16" ht="19.2" customHeight="1" x14ac:dyDescent="0.3">
      <c r="A14" s="157" t="s">
        <v>104</v>
      </c>
      <c r="B14" s="161" t="s">
        <v>700</v>
      </c>
      <c r="C14" s="166" t="s">
        <v>554</v>
      </c>
      <c r="D14" s="153"/>
      <c r="L14" s="148"/>
      <c r="N14" s="198"/>
      <c r="O14" s="12">
        <v>13</v>
      </c>
      <c r="P14" s="154" t="s">
        <v>539</v>
      </c>
    </row>
    <row r="15" spans="1:16" ht="19.2" customHeight="1" x14ac:dyDescent="0.3">
      <c r="A15" s="157" t="s">
        <v>105</v>
      </c>
      <c r="B15" s="161" t="s">
        <v>701</v>
      </c>
      <c r="C15" s="166" t="s">
        <v>555</v>
      </c>
      <c r="D15" s="153"/>
      <c r="L15" s="148"/>
      <c r="N15" s="198"/>
      <c r="O15" s="12">
        <v>14</v>
      </c>
      <c r="P15" s="12" t="s">
        <v>536</v>
      </c>
    </row>
    <row r="16" spans="1:16" ht="19.2" customHeight="1" x14ac:dyDescent="0.3">
      <c r="A16" s="157" t="s">
        <v>106</v>
      </c>
      <c r="B16" s="158" t="s">
        <v>702</v>
      </c>
      <c r="C16" s="166" t="s">
        <v>556</v>
      </c>
      <c r="D16" s="153"/>
      <c r="L16" s="148"/>
      <c r="N16" s="198"/>
      <c r="O16" s="12">
        <v>15</v>
      </c>
      <c r="P16" s="12" t="s">
        <v>535</v>
      </c>
    </row>
    <row r="17" spans="1:16" ht="19.2" customHeight="1" x14ac:dyDescent="0.3">
      <c r="A17" s="157" t="s">
        <v>107</v>
      </c>
      <c r="B17" s="161" t="s">
        <v>217</v>
      </c>
      <c r="C17" s="166" t="s">
        <v>557</v>
      </c>
      <c r="D17" s="153"/>
      <c r="L17" s="148"/>
      <c r="N17" s="198"/>
      <c r="O17" s="12">
        <v>16</v>
      </c>
      <c r="P17" s="12" t="s">
        <v>530</v>
      </c>
    </row>
    <row r="18" spans="1:16" ht="19.2" customHeight="1" x14ac:dyDescent="0.3">
      <c r="A18" s="203" t="s">
        <v>108</v>
      </c>
      <c r="B18" s="204"/>
      <c r="C18" s="205"/>
      <c r="D18" s="153"/>
      <c r="E18" s="157" t="s">
        <v>108</v>
      </c>
      <c r="F18" s="158" t="s">
        <v>191</v>
      </c>
      <c r="G18" s="166" t="s">
        <v>558</v>
      </c>
      <c r="H18" s="201" t="s">
        <v>839</v>
      </c>
      <c r="L18" s="148"/>
      <c r="N18" s="198"/>
      <c r="O18" s="12">
        <v>17</v>
      </c>
      <c r="P18" s="12" t="s">
        <v>537</v>
      </c>
    </row>
    <row r="19" spans="1:16" ht="19.2" customHeight="1" x14ac:dyDescent="0.3">
      <c r="A19" s="157" t="s">
        <v>109</v>
      </c>
      <c r="B19" s="158" t="s">
        <v>192</v>
      </c>
      <c r="C19" s="166" t="s">
        <v>559</v>
      </c>
      <c r="D19" s="153"/>
      <c r="L19" s="148"/>
      <c r="N19" s="198"/>
      <c r="O19" s="12">
        <v>18</v>
      </c>
      <c r="P19" s="12" t="s">
        <v>531</v>
      </c>
    </row>
    <row r="20" spans="1:16" ht="19.2" customHeight="1" x14ac:dyDescent="0.3">
      <c r="A20" s="157" t="s">
        <v>110</v>
      </c>
      <c r="B20" s="159" t="s">
        <v>703</v>
      </c>
      <c r="C20" s="166" t="s">
        <v>561</v>
      </c>
      <c r="D20" s="153"/>
      <c r="L20" s="148"/>
      <c r="N20" s="198"/>
      <c r="O20" s="12">
        <v>19</v>
      </c>
      <c r="P20" s="12" t="s">
        <v>532</v>
      </c>
    </row>
    <row r="21" spans="1:16" ht="19.2" customHeight="1" x14ac:dyDescent="0.3">
      <c r="A21" s="157" t="s">
        <v>111</v>
      </c>
      <c r="B21" s="158" t="s">
        <v>704</v>
      </c>
      <c r="C21" s="166" t="s">
        <v>563</v>
      </c>
      <c r="D21" s="153"/>
    </row>
    <row r="22" spans="1:16" ht="19.2" customHeight="1" x14ac:dyDescent="0.3">
      <c r="A22" s="157" t="s">
        <v>112</v>
      </c>
      <c r="B22" s="159" t="s">
        <v>705</v>
      </c>
      <c r="C22" s="166" t="s">
        <v>564</v>
      </c>
      <c r="D22" s="153"/>
    </row>
    <row r="23" spans="1:16" ht="19.2" customHeight="1" x14ac:dyDescent="0.3">
      <c r="A23" s="157" t="s">
        <v>706</v>
      </c>
      <c r="B23" s="158" t="s">
        <v>707</v>
      </c>
      <c r="C23" s="166" t="s">
        <v>545</v>
      </c>
      <c r="D23" s="153"/>
    </row>
    <row r="24" spans="1:16" ht="19.2" customHeight="1" x14ac:dyDescent="0.3">
      <c r="A24" s="157" t="s">
        <v>113</v>
      </c>
      <c r="B24" s="158" t="s">
        <v>708</v>
      </c>
      <c r="C24" s="166" t="s">
        <v>546</v>
      </c>
      <c r="D24" s="153"/>
    </row>
    <row r="25" spans="1:16" ht="19.2" customHeight="1" x14ac:dyDescent="0.3">
      <c r="A25" s="157" t="s">
        <v>114</v>
      </c>
      <c r="B25" s="158" t="s">
        <v>709</v>
      </c>
      <c r="C25" s="166" t="s">
        <v>546</v>
      </c>
      <c r="D25" s="153"/>
    </row>
    <row r="26" spans="1:16" ht="19.2" customHeight="1" x14ac:dyDescent="0.3">
      <c r="A26" s="203" t="s">
        <v>115</v>
      </c>
      <c r="B26" s="206"/>
      <c r="C26" s="207"/>
      <c r="D26" s="153"/>
      <c r="E26" s="157" t="s">
        <v>115</v>
      </c>
      <c r="F26" s="158" t="s">
        <v>710</v>
      </c>
      <c r="G26" s="166" t="s">
        <v>546</v>
      </c>
      <c r="H26" s="201" t="s">
        <v>840</v>
      </c>
    </row>
    <row r="27" spans="1:16" ht="19.2" customHeight="1" x14ac:dyDescent="0.3">
      <c r="A27" s="157" t="s">
        <v>116</v>
      </c>
      <c r="B27" s="159" t="s">
        <v>711</v>
      </c>
      <c r="C27" s="166" t="s">
        <v>568</v>
      </c>
      <c r="D27" s="153"/>
    </row>
    <row r="28" spans="1:16" ht="19.2" customHeight="1" x14ac:dyDescent="0.3">
      <c r="A28" s="157" t="s">
        <v>117</v>
      </c>
      <c r="B28" s="158" t="s">
        <v>712</v>
      </c>
      <c r="C28" s="166" t="s">
        <v>556</v>
      </c>
      <c r="D28" s="153"/>
    </row>
    <row r="29" spans="1:16" ht="19.2" customHeight="1" x14ac:dyDescent="0.3">
      <c r="A29" s="203" t="s">
        <v>713</v>
      </c>
      <c r="B29" s="204"/>
      <c r="C29" s="205"/>
      <c r="D29" s="153"/>
      <c r="E29" s="157" t="s">
        <v>713</v>
      </c>
      <c r="F29" s="194" t="s">
        <v>714</v>
      </c>
      <c r="G29" s="166" t="s">
        <v>545</v>
      </c>
      <c r="H29" s="201" t="s">
        <v>841</v>
      </c>
    </row>
    <row r="30" spans="1:16" ht="19.2" customHeight="1" x14ac:dyDescent="0.3">
      <c r="A30" s="157" t="s">
        <v>118</v>
      </c>
      <c r="B30" s="159" t="s">
        <v>715</v>
      </c>
      <c r="C30" s="166" t="s">
        <v>545</v>
      </c>
      <c r="D30" s="153"/>
    </row>
    <row r="31" spans="1:16" ht="19.2" customHeight="1" x14ac:dyDescent="0.3">
      <c r="A31" s="157" t="s">
        <v>119</v>
      </c>
      <c r="B31" s="161" t="s">
        <v>213</v>
      </c>
      <c r="C31" s="166" t="s">
        <v>545</v>
      </c>
      <c r="D31" s="153"/>
    </row>
    <row r="32" spans="1:16" ht="19.2" customHeight="1" x14ac:dyDescent="0.3">
      <c r="A32" s="157" t="s">
        <v>120</v>
      </c>
      <c r="B32" s="161" t="s">
        <v>716</v>
      </c>
      <c r="C32" s="166" t="s">
        <v>545</v>
      </c>
      <c r="D32" s="153"/>
    </row>
    <row r="33" spans="1:4" ht="19.2" customHeight="1" x14ac:dyDescent="0.3">
      <c r="A33" s="157" t="s">
        <v>121</v>
      </c>
      <c r="B33" s="159" t="s">
        <v>717</v>
      </c>
      <c r="C33" s="166" t="s">
        <v>545</v>
      </c>
      <c r="D33" s="153"/>
    </row>
    <row r="34" spans="1:4" ht="19.2" customHeight="1" x14ac:dyDescent="0.3">
      <c r="A34" s="157" t="s">
        <v>122</v>
      </c>
      <c r="B34" s="161" t="s">
        <v>91</v>
      </c>
      <c r="C34" s="166" t="s">
        <v>546</v>
      </c>
      <c r="D34" s="153"/>
    </row>
    <row r="35" spans="1:4" ht="19.2" customHeight="1" x14ac:dyDescent="0.3">
      <c r="A35" s="157" t="s">
        <v>123</v>
      </c>
      <c r="B35" s="161" t="s">
        <v>718</v>
      </c>
      <c r="C35" s="166" t="s">
        <v>559</v>
      </c>
      <c r="D35" s="153"/>
    </row>
    <row r="36" spans="1:4" ht="19.2" customHeight="1" x14ac:dyDescent="0.3">
      <c r="A36" s="157" t="s">
        <v>124</v>
      </c>
      <c r="B36" s="158" t="s">
        <v>719</v>
      </c>
      <c r="C36" s="166" t="s">
        <v>548</v>
      </c>
      <c r="D36" s="153"/>
    </row>
    <row r="37" spans="1:4" ht="19.2" customHeight="1" x14ac:dyDescent="0.3">
      <c r="A37" s="157" t="s">
        <v>125</v>
      </c>
      <c r="B37" s="158" t="s">
        <v>92</v>
      </c>
      <c r="C37" s="166" t="s">
        <v>548</v>
      </c>
      <c r="D37" s="153"/>
    </row>
    <row r="38" spans="1:4" ht="19.2" customHeight="1" x14ac:dyDescent="0.3">
      <c r="A38" s="157" t="s">
        <v>126</v>
      </c>
      <c r="B38" s="158" t="s">
        <v>720</v>
      </c>
      <c r="C38" s="166" t="s">
        <v>548</v>
      </c>
      <c r="D38" s="153"/>
    </row>
    <row r="39" spans="1:4" ht="19.2" customHeight="1" x14ac:dyDescent="0.3">
      <c r="A39" s="157" t="s">
        <v>127</v>
      </c>
      <c r="B39" s="161" t="s">
        <v>209</v>
      </c>
      <c r="C39" s="166" t="s">
        <v>557</v>
      </c>
      <c r="D39" s="153"/>
    </row>
    <row r="40" spans="1:4" ht="19.2" customHeight="1" x14ac:dyDescent="0.3">
      <c r="A40" s="157" t="s">
        <v>128</v>
      </c>
      <c r="B40" s="159" t="s">
        <v>721</v>
      </c>
      <c r="C40" s="166" t="s">
        <v>574</v>
      </c>
      <c r="D40" s="153"/>
    </row>
    <row r="41" spans="1:4" ht="19.2" customHeight="1" x14ac:dyDescent="0.3">
      <c r="A41" s="157" t="s">
        <v>129</v>
      </c>
      <c r="B41" s="161" t="s">
        <v>722</v>
      </c>
      <c r="C41" s="166" t="s">
        <v>568</v>
      </c>
      <c r="D41" s="153"/>
    </row>
    <row r="42" spans="1:4" ht="19.2" customHeight="1" x14ac:dyDescent="0.3">
      <c r="A42" s="157" t="s">
        <v>130</v>
      </c>
      <c r="B42" s="161" t="s">
        <v>723</v>
      </c>
      <c r="C42" s="166" t="s">
        <v>561</v>
      </c>
      <c r="D42" s="153"/>
    </row>
    <row r="43" spans="1:4" ht="19.2" customHeight="1" x14ac:dyDescent="0.3">
      <c r="A43" s="157" t="s">
        <v>131</v>
      </c>
      <c r="B43" s="159" t="s">
        <v>724</v>
      </c>
      <c r="C43" s="166" t="s">
        <v>725</v>
      </c>
      <c r="D43" s="153"/>
    </row>
    <row r="44" spans="1:4" ht="19.2" customHeight="1" x14ac:dyDescent="0.3">
      <c r="A44" s="157" t="s">
        <v>132</v>
      </c>
      <c r="B44" s="159" t="s">
        <v>218</v>
      </c>
      <c r="C44" s="166" t="s">
        <v>568</v>
      </c>
      <c r="D44" s="153"/>
    </row>
    <row r="45" spans="1:4" ht="19.2" customHeight="1" x14ac:dyDescent="0.3">
      <c r="A45" s="157" t="s">
        <v>133</v>
      </c>
      <c r="B45" s="161" t="s">
        <v>726</v>
      </c>
      <c r="C45" s="166" t="s">
        <v>546</v>
      </c>
      <c r="D45" s="153"/>
    </row>
    <row r="46" spans="1:4" ht="19.2" customHeight="1" x14ac:dyDescent="0.3">
      <c r="A46" s="157" t="s">
        <v>134</v>
      </c>
      <c r="B46" s="158" t="s">
        <v>727</v>
      </c>
      <c r="C46" s="166" t="s">
        <v>545</v>
      </c>
      <c r="D46" s="153"/>
    </row>
    <row r="47" spans="1:4" ht="19.2" customHeight="1" x14ac:dyDescent="0.3">
      <c r="A47" s="157" t="s">
        <v>135</v>
      </c>
      <c r="B47" s="158" t="s">
        <v>193</v>
      </c>
      <c r="C47" s="166" t="s">
        <v>545</v>
      </c>
      <c r="D47" s="153"/>
    </row>
    <row r="48" spans="1:4" ht="19.2" customHeight="1" x14ac:dyDescent="0.3">
      <c r="A48" s="157" t="s">
        <v>136</v>
      </c>
      <c r="B48" s="158" t="s">
        <v>728</v>
      </c>
      <c r="C48" s="166" t="s">
        <v>545</v>
      </c>
      <c r="D48" s="153"/>
    </row>
    <row r="49" spans="1:8" ht="19.2" customHeight="1" x14ac:dyDescent="0.3">
      <c r="A49" s="157" t="s">
        <v>137</v>
      </c>
      <c r="B49" s="159" t="s">
        <v>729</v>
      </c>
      <c r="C49" s="166" t="s">
        <v>545</v>
      </c>
      <c r="D49" s="153"/>
    </row>
    <row r="50" spans="1:8" ht="19.2" customHeight="1" x14ac:dyDescent="0.3">
      <c r="A50" s="157" t="s">
        <v>138</v>
      </c>
      <c r="B50" s="159" t="s">
        <v>222</v>
      </c>
      <c r="C50" s="166" t="s">
        <v>545</v>
      </c>
      <c r="D50" s="153"/>
    </row>
    <row r="51" spans="1:8" ht="19.2" customHeight="1" x14ac:dyDescent="0.3">
      <c r="A51" s="157" t="s">
        <v>139</v>
      </c>
      <c r="B51" s="159" t="s">
        <v>730</v>
      </c>
      <c r="C51" s="166" t="s">
        <v>731</v>
      </c>
      <c r="D51" s="153"/>
    </row>
    <row r="52" spans="1:8" ht="19.2" customHeight="1" x14ac:dyDescent="0.3">
      <c r="A52" s="157" t="s">
        <v>140</v>
      </c>
      <c r="B52" s="158" t="s">
        <v>732</v>
      </c>
      <c r="C52" s="166" t="s">
        <v>544</v>
      </c>
      <c r="D52" s="153"/>
    </row>
    <row r="53" spans="1:8" ht="19.2" customHeight="1" x14ac:dyDescent="0.3">
      <c r="A53" s="157" t="s">
        <v>141</v>
      </c>
      <c r="B53" s="161" t="s">
        <v>733</v>
      </c>
      <c r="C53" s="166" t="s">
        <v>546</v>
      </c>
      <c r="D53" s="153"/>
    </row>
    <row r="54" spans="1:8" ht="19.2" customHeight="1" x14ac:dyDescent="0.3">
      <c r="A54" s="203" t="s">
        <v>142</v>
      </c>
      <c r="B54" s="204"/>
      <c r="C54" s="205"/>
      <c r="D54" s="153"/>
      <c r="E54" s="157" t="s">
        <v>142</v>
      </c>
      <c r="F54" s="161" t="s">
        <v>93</v>
      </c>
      <c r="G54" s="166" t="s">
        <v>559</v>
      </c>
      <c r="H54" s="201" t="s">
        <v>842</v>
      </c>
    </row>
    <row r="55" spans="1:8" ht="19.2" customHeight="1" x14ac:dyDescent="0.3">
      <c r="A55" s="157" t="s">
        <v>143</v>
      </c>
      <c r="B55" s="158" t="s">
        <v>734</v>
      </c>
      <c r="C55" s="166" t="s">
        <v>547</v>
      </c>
      <c r="D55" s="153"/>
    </row>
    <row r="56" spans="1:8" ht="19.2" customHeight="1" x14ac:dyDescent="0.3">
      <c r="A56" s="157" t="s">
        <v>144</v>
      </c>
      <c r="B56" s="158" t="s">
        <v>194</v>
      </c>
      <c r="C56" s="166" t="s">
        <v>547</v>
      </c>
      <c r="D56" s="153"/>
    </row>
    <row r="57" spans="1:8" ht="19.2" customHeight="1" x14ac:dyDescent="0.3">
      <c r="A57" s="157" t="s">
        <v>145</v>
      </c>
      <c r="B57" s="161" t="s">
        <v>735</v>
      </c>
      <c r="C57" s="166" t="s">
        <v>547</v>
      </c>
      <c r="D57" s="153"/>
    </row>
    <row r="58" spans="1:8" ht="19.2" customHeight="1" x14ac:dyDescent="0.3">
      <c r="A58" s="157" t="s">
        <v>146</v>
      </c>
      <c r="B58" s="159" t="s">
        <v>736</v>
      </c>
      <c r="C58" s="166" t="s">
        <v>547</v>
      </c>
      <c r="D58" s="153"/>
    </row>
    <row r="59" spans="1:8" ht="19.2" customHeight="1" x14ac:dyDescent="0.3">
      <c r="A59" s="157" t="s">
        <v>147</v>
      </c>
      <c r="B59" s="159" t="s">
        <v>737</v>
      </c>
      <c r="C59" s="166" t="s">
        <v>547</v>
      </c>
      <c r="D59" s="153"/>
    </row>
    <row r="60" spans="1:8" ht="19.2" customHeight="1" x14ac:dyDescent="0.3">
      <c r="A60" s="157" t="s">
        <v>148</v>
      </c>
      <c r="B60" s="162" t="s">
        <v>216</v>
      </c>
      <c r="C60" s="166" t="s">
        <v>547</v>
      </c>
      <c r="D60" s="153"/>
    </row>
    <row r="61" spans="1:8" ht="19.2" customHeight="1" x14ac:dyDescent="0.3">
      <c r="A61" s="157" t="s">
        <v>149</v>
      </c>
      <c r="B61" s="159" t="s">
        <v>738</v>
      </c>
      <c r="C61" s="166" t="s">
        <v>551</v>
      </c>
      <c r="D61" s="153"/>
    </row>
    <row r="62" spans="1:8" ht="19.2" customHeight="1" x14ac:dyDescent="0.3">
      <c r="A62" s="157" t="s">
        <v>150</v>
      </c>
      <c r="B62" s="158" t="s">
        <v>739</v>
      </c>
      <c r="C62" s="166" t="s">
        <v>548</v>
      </c>
      <c r="D62" s="153"/>
    </row>
    <row r="63" spans="1:8" ht="19.2" customHeight="1" x14ac:dyDescent="0.3">
      <c r="A63" s="157" t="s">
        <v>151</v>
      </c>
      <c r="B63" s="158" t="s">
        <v>202</v>
      </c>
      <c r="C63" s="166" t="s">
        <v>548</v>
      </c>
      <c r="D63" s="153"/>
    </row>
    <row r="64" spans="1:8" ht="19.2" customHeight="1" x14ac:dyDescent="0.3">
      <c r="A64" s="157" t="s">
        <v>152</v>
      </c>
      <c r="B64" s="158" t="s">
        <v>740</v>
      </c>
      <c r="C64" s="166" t="s">
        <v>585</v>
      </c>
      <c r="D64" s="153"/>
    </row>
    <row r="65" spans="1:4" ht="19.2" customHeight="1" x14ac:dyDescent="0.3">
      <c r="A65" s="157" t="s">
        <v>153</v>
      </c>
      <c r="B65" s="158" t="s">
        <v>741</v>
      </c>
      <c r="C65" s="166" t="s">
        <v>557</v>
      </c>
      <c r="D65" s="153"/>
    </row>
    <row r="66" spans="1:4" ht="19.2" customHeight="1" x14ac:dyDescent="0.3">
      <c r="A66" s="157" t="s">
        <v>154</v>
      </c>
      <c r="B66" s="161" t="s">
        <v>223</v>
      </c>
      <c r="C66" s="166" t="s">
        <v>742</v>
      </c>
      <c r="D66" s="153"/>
    </row>
    <row r="67" spans="1:4" ht="19.2" customHeight="1" x14ac:dyDescent="0.3">
      <c r="A67" s="157" t="s">
        <v>155</v>
      </c>
      <c r="B67" s="158" t="s">
        <v>743</v>
      </c>
      <c r="C67" s="166" t="s">
        <v>568</v>
      </c>
      <c r="D67" s="153"/>
    </row>
    <row r="68" spans="1:4" ht="19.2" customHeight="1" x14ac:dyDescent="0.3">
      <c r="A68" s="157" t="s">
        <v>156</v>
      </c>
      <c r="B68" s="159" t="s">
        <v>744</v>
      </c>
      <c r="C68" s="166" t="s">
        <v>550</v>
      </c>
      <c r="D68" s="153"/>
    </row>
    <row r="69" spans="1:4" ht="19.2" customHeight="1" x14ac:dyDescent="0.3">
      <c r="A69" s="157" t="s">
        <v>157</v>
      </c>
      <c r="B69" s="161" t="s">
        <v>745</v>
      </c>
      <c r="C69" s="166" t="s">
        <v>550</v>
      </c>
      <c r="D69" s="153"/>
    </row>
    <row r="70" spans="1:4" ht="19.2" customHeight="1" x14ac:dyDescent="0.3">
      <c r="A70" s="157" t="s">
        <v>158</v>
      </c>
      <c r="B70" s="159" t="s">
        <v>221</v>
      </c>
      <c r="C70" s="166" t="s">
        <v>588</v>
      </c>
      <c r="D70" s="153"/>
    </row>
    <row r="71" spans="1:4" ht="19.2" customHeight="1" x14ac:dyDescent="0.3">
      <c r="A71" s="157" t="s">
        <v>159</v>
      </c>
      <c r="B71" s="163" t="s">
        <v>746</v>
      </c>
      <c r="C71" s="166" t="s">
        <v>747</v>
      </c>
      <c r="D71" s="153"/>
    </row>
    <row r="72" spans="1:4" ht="19.2" customHeight="1" x14ac:dyDescent="0.3">
      <c r="A72" s="157" t="s">
        <v>160</v>
      </c>
      <c r="B72" s="161" t="s">
        <v>748</v>
      </c>
      <c r="C72" s="166" t="s">
        <v>563</v>
      </c>
      <c r="D72" s="153"/>
    </row>
    <row r="73" spans="1:4" ht="19.2" customHeight="1" x14ac:dyDescent="0.3">
      <c r="A73" s="157" t="s">
        <v>161</v>
      </c>
      <c r="B73" s="158" t="s">
        <v>749</v>
      </c>
      <c r="C73" s="166" t="s">
        <v>545</v>
      </c>
      <c r="D73" s="153"/>
    </row>
    <row r="74" spans="1:4" ht="19.2" customHeight="1" x14ac:dyDescent="0.3">
      <c r="A74" s="157" t="s">
        <v>162</v>
      </c>
      <c r="B74" s="158" t="s">
        <v>750</v>
      </c>
      <c r="C74" s="166" t="s">
        <v>545</v>
      </c>
      <c r="D74" s="153"/>
    </row>
    <row r="75" spans="1:4" ht="19.2" customHeight="1" x14ac:dyDescent="0.3">
      <c r="A75" s="157" t="s">
        <v>163</v>
      </c>
      <c r="B75" s="158" t="s">
        <v>751</v>
      </c>
      <c r="C75" s="166" t="s">
        <v>545</v>
      </c>
      <c r="D75" s="153"/>
    </row>
    <row r="76" spans="1:4" ht="19.2" customHeight="1" x14ac:dyDescent="0.3">
      <c r="A76" s="157" t="s">
        <v>164</v>
      </c>
      <c r="B76" s="158" t="s">
        <v>199</v>
      </c>
      <c r="C76" s="166" t="s">
        <v>545</v>
      </c>
      <c r="D76" s="153"/>
    </row>
    <row r="77" spans="1:4" ht="19.2" customHeight="1" x14ac:dyDescent="0.3">
      <c r="A77" s="157" t="s">
        <v>165</v>
      </c>
      <c r="B77" s="161" t="s">
        <v>752</v>
      </c>
      <c r="C77" s="166" t="s">
        <v>545</v>
      </c>
      <c r="D77" s="153"/>
    </row>
    <row r="78" spans="1:4" ht="19.2" customHeight="1" x14ac:dyDescent="0.3">
      <c r="A78" s="157" t="s">
        <v>166</v>
      </c>
      <c r="B78" s="161" t="s">
        <v>203</v>
      </c>
      <c r="C78" s="166" t="s">
        <v>545</v>
      </c>
      <c r="D78" s="153"/>
    </row>
    <row r="79" spans="1:4" ht="19.2" customHeight="1" x14ac:dyDescent="0.3">
      <c r="A79" s="157" t="s">
        <v>167</v>
      </c>
      <c r="B79" s="158" t="s">
        <v>444</v>
      </c>
      <c r="C79" s="166" t="s">
        <v>545</v>
      </c>
      <c r="D79" s="153"/>
    </row>
    <row r="80" spans="1:4" ht="19.2" customHeight="1" x14ac:dyDescent="0.3">
      <c r="A80" s="157" t="s">
        <v>168</v>
      </c>
      <c r="B80" s="159" t="s">
        <v>452</v>
      </c>
      <c r="C80" s="166" t="s">
        <v>545</v>
      </c>
      <c r="D80" s="153"/>
    </row>
    <row r="81" spans="1:8" ht="19.2" customHeight="1" x14ac:dyDescent="0.3">
      <c r="A81" s="157" t="s">
        <v>169</v>
      </c>
      <c r="B81" s="161" t="s">
        <v>753</v>
      </c>
      <c r="C81" s="166" t="s">
        <v>545</v>
      </c>
      <c r="D81" s="153"/>
    </row>
    <row r="82" spans="1:8" ht="19.2" customHeight="1" x14ac:dyDescent="0.3">
      <c r="A82" s="157" t="s">
        <v>170</v>
      </c>
      <c r="B82" s="204"/>
      <c r="C82" s="205"/>
      <c r="D82" s="153"/>
      <c r="E82" s="157" t="s">
        <v>170</v>
      </c>
      <c r="F82" s="161" t="s">
        <v>464</v>
      </c>
      <c r="G82" s="166" t="s">
        <v>545</v>
      </c>
      <c r="H82" s="201" t="s">
        <v>843</v>
      </c>
    </row>
    <row r="83" spans="1:8" ht="19.2" customHeight="1" x14ac:dyDescent="0.3">
      <c r="A83" s="157" t="s">
        <v>171</v>
      </c>
      <c r="B83" s="161" t="s">
        <v>204</v>
      </c>
      <c r="C83" s="166" t="s">
        <v>544</v>
      </c>
      <c r="D83" s="153"/>
    </row>
    <row r="84" spans="1:8" ht="19.2" customHeight="1" x14ac:dyDescent="0.3">
      <c r="A84" s="157" t="s">
        <v>172</v>
      </c>
      <c r="B84" s="158" t="s">
        <v>196</v>
      </c>
      <c r="C84" s="166" t="s">
        <v>546</v>
      </c>
      <c r="D84" s="153"/>
    </row>
    <row r="85" spans="1:8" ht="19.2" customHeight="1" x14ac:dyDescent="0.3">
      <c r="A85" s="157" t="s">
        <v>173</v>
      </c>
      <c r="B85" s="158" t="s">
        <v>431</v>
      </c>
      <c r="C85" s="166" t="s">
        <v>546</v>
      </c>
      <c r="D85" s="153"/>
    </row>
    <row r="86" spans="1:8" ht="19.2" customHeight="1" x14ac:dyDescent="0.3">
      <c r="A86" s="157" t="s">
        <v>174</v>
      </c>
      <c r="B86" s="158" t="s">
        <v>433</v>
      </c>
      <c r="C86" s="166" t="s">
        <v>546</v>
      </c>
      <c r="D86" s="153"/>
    </row>
    <row r="87" spans="1:8" ht="19.2" customHeight="1" x14ac:dyDescent="0.3">
      <c r="A87" s="157" t="s">
        <v>175</v>
      </c>
      <c r="B87" s="158" t="s">
        <v>436</v>
      </c>
      <c r="C87" s="166" t="s">
        <v>546</v>
      </c>
      <c r="D87" s="153"/>
    </row>
    <row r="88" spans="1:8" ht="19.2" customHeight="1" x14ac:dyDescent="0.3">
      <c r="A88" s="157" t="s">
        <v>176</v>
      </c>
      <c r="B88" s="161" t="s">
        <v>438</v>
      </c>
      <c r="C88" s="166" t="s">
        <v>546</v>
      </c>
      <c r="D88" s="153"/>
    </row>
    <row r="89" spans="1:8" ht="19.2" customHeight="1" x14ac:dyDescent="0.3">
      <c r="A89" s="157" t="s">
        <v>177</v>
      </c>
      <c r="B89" s="161" t="s">
        <v>208</v>
      </c>
      <c r="C89" s="166" t="s">
        <v>546</v>
      </c>
      <c r="D89" s="153"/>
    </row>
    <row r="90" spans="1:8" ht="19.2" customHeight="1" x14ac:dyDescent="0.3">
      <c r="A90" s="157" t="s">
        <v>178</v>
      </c>
      <c r="B90" s="161" t="s">
        <v>440</v>
      </c>
      <c r="C90" s="166" t="s">
        <v>546</v>
      </c>
      <c r="D90" s="153"/>
    </row>
    <row r="91" spans="1:8" ht="19.2" customHeight="1" x14ac:dyDescent="0.3">
      <c r="A91" s="157" t="s">
        <v>179</v>
      </c>
      <c r="B91" s="161" t="s">
        <v>211</v>
      </c>
      <c r="C91" s="166" t="s">
        <v>546</v>
      </c>
      <c r="D91" s="153"/>
    </row>
    <row r="92" spans="1:8" ht="19.2" customHeight="1" x14ac:dyDescent="0.3">
      <c r="A92" s="157" t="s">
        <v>180</v>
      </c>
      <c r="B92" s="161" t="s">
        <v>212</v>
      </c>
      <c r="C92" s="166" t="s">
        <v>546</v>
      </c>
      <c r="D92" s="153"/>
    </row>
    <row r="93" spans="1:8" ht="19.2" customHeight="1" x14ac:dyDescent="0.3">
      <c r="A93" s="157" t="s">
        <v>181</v>
      </c>
      <c r="B93" s="161" t="s">
        <v>754</v>
      </c>
      <c r="C93" s="166" t="s">
        <v>546</v>
      </c>
      <c r="D93" s="153"/>
    </row>
    <row r="94" spans="1:8" ht="19.2" customHeight="1" x14ac:dyDescent="0.3">
      <c r="A94" s="157" t="s">
        <v>182</v>
      </c>
      <c r="B94" s="158" t="s">
        <v>755</v>
      </c>
      <c r="C94" s="166" t="s">
        <v>546</v>
      </c>
      <c r="D94" s="153"/>
    </row>
    <row r="95" spans="1:8" ht="19.2" customHeight="1" x14ac:dyDescent="0.3">
      <c r="A95" s="157" t="s">
        <v>183</v>
      </c>
      <c r="B95" s="159" t="s">
        <v>756</v>
      </c>
      <c r="C95" s="166" t="s">
        <v>546</v>
      </c>
      <c r="D95" s="153"/>
    </row>
    <row r="96" spans="1:8" ht="19.2" customHeight="1" x14ac:dyDescent="0.3">
      <c r="A96" s="157" t="s">
        <v>757</v>
      </c>
      <c r="B96" s="158" t="s">
        <v>758</v>
      </c>
      <c r="C96" s="166" t="s">
        <v>559</v>
      </c>
      <c r="D96" s="153"/>
    </row>
    <row r="97" spans="1:4" ht="19.2" customHeight="1" x14ac:dyDescent="0.3">
      <c r="A97" s="157" t="s">
        <v>184</v>
      </c>
      <c r="B97" s="161" t="s">
        <v>759</v>
      </c>
      <c r="C97" s="166" t="s">
        <v>559</v>
      </c>
      <c r="D97" s="153"/>
    </row>
    <row r="98" spans="1:4" ht="19.2" customHeight="1" x14ac:dyDescent="0.3">
      <c r="A98" s="157" t="s">
        <v>185</v>
      </c>
      <c r="B98" s="161" t="s">
        <v>760</v>
      </c>
      <c r="C98" s="166" t="s">
        <v>547</v>
      </c>
      <c r="D98" s="153"/>
    </row>
    <row r="99" spans="1:4" ht="19.2" customHeight="1" x14ac:dyDescent="0.3">
      <c r="A99" s="157" t="s">
        <v>186</v>
      </c>
      <c r="B99" s="161" t="s">
        <v>446</v>
      </c>
      <c r="C99" s="166" t="s">
        <v>547</v>
      </c>
      <c r="D99" s="153"/>
    </row>
    <row r="100" spans="1:4" ht="19.2" customHeight="1" x14ac:dyDescent="0.3">
      <c r="A100" s="157" t="s">
        <v>187</v>
      </c>
      <c r="B100" s="159" t="s">
        <v>761</v>
      </c>
      <c r="C100" s="166" t="s">
        <v>547</v>
      </c>
      <c r="D100" s="153"/>
    </row>
    <row r="101" spans="1:4" ht="19.2" customHeight="1" x14ac:dyDescent="0.3">
      <c r="A101" s="157" t="s">
        <v>188</v>
      </c>
      <c r="B101" s="159" t="s">
        <v>762</v>
      </c>
      <c r="C101" s="166" t="s">
        <v>547</v>
      </c>
      <c r="D101" s="153"/>
    </row>
    <row r="102" spans="1:4" ht="19.2" customHeight="1" x14ac:dyDescent="0.3">
      <c r="A102" s="157" t="s">
        <v>224</v>
      </c>
      <c r="B102" s="159" t="s">
        <v>456</v>
      </c>
      <c r="C102" s="166" t="s">
        <v>547</v>
      </c>
      <c r="D102" s="153"/>
    </row>
    <row r="103" spans="1:4" ht="19.2" customHeight="1" x14ac:dyDescent="0.3">
      <c r="A103" s="157" t="s">
        <v>225</v>
      </c>
      <c r="B103" s="159" t="s">
        <v>763</v>
      </c>
      <c r="C103" s="166" t="s">
        <v>547</v>
      </c>
      <c r="D103" s="153"/>
    </row>
    <row r="104" spans="1:4" ht="19.2" customHeight="1" x14ac:dyDescent="0.3">
      <c r="A104" s="157" t="s">
        <v>226</v>
      </c>
      <c r="B104" s="159" t="s">
        <v>764</v>
      </c>
      <c r="C104" s="166" t="s">
        <v>551</v>
      </c>
      <c r="D104" s="153"/>
    </row>
    <row r="105" spans="1:4" ht="19.2" customHeight="1" x14ac:dyDescent="0.3">
      <c r="A105" s="157" t="s">
        <v>227</v>
      </c>
      <c r="B105" s="159" t="s">
        <v>458</v>
      </c>
      <c r="C105" s="166" t="s">
        <v>554</v>
      </c>
      <c r="D105" s="153"/>
    </row>
    <row r="106" spans="1:4" ht="19.2" customHeight="1" x14ac:dyDescent="0.3">
      <c r="A106" s="157" t="s">
        <v>228</v>
      </c>
      <c r="B106" s="145" t="s">
        <v>215</v>
      </c>
      <c r="C106" s="166" t="s">
        <v>599</v>
      </c>
      <c r="D106" s="153"/>
    </row>
    <row r="107" spans="1:4" ht="19.2" customHeight="1" x14ac:dyDescent="0.3">
      <c r="A107" s="157" t="s">
        <v>229</v>
      </c>
      <c r="B107" s="161" t="s">
        <v>447</v>
      </c>
      <c r="C107" s="166" t="s">
        <v>599</v>
      </c>
      <c r="D107" s="153"/>
    </row>
    <row r="108" spans="1:4" ht="19.2" customHeight="1" x14ac:dyDescent="0.3">
      <c r="A108" s="157" t="s">
        <v>230</v>
      </c>
      <c r="B108" s="159" t="s">
        <v>765</v>
      </c>
      <c r="C108" s="166" t="s">
        <v>599</v>
      </c>
      <c r="D108" s="153"/>
    </row>
    <row r="109" spans="1:4" ht="19.2" customHeight="1" x14ac:dyDescent="0.3">
      <c r="A109" s="157" t="s">
        <v>231</v>
      </c>
      <c r="B109" s="158" t="s">
        <v>766</v>
      </c>
      <c r="C109" s="166" t="s">
        <v>548</v>
      </c>
      <c r="D109" s="153"/>
    </row>
    <row r="110" spans="1:4" ht="19.2" customHeight="1" x14ac:dyDescent="0.3">
      <c r="A110" s="157" t="s">
        <v>232</v>
      </c>
      <c r="B110" s="161" t="s">
        <v>439</v>
      </c>
      <c r="C110" s="166" t="s">
        <v>548</v>
      </c>
      <c r="D110" s="153"/>
    </row>
    <row r="111" spans="1:4" ht="19.2" customHeight="1" x14ac:dyDescent="0.3">
      <c r="A111" s="157" t="s">
        <v>233</v>
      </c>
      <c r="B111" s="161" t="s">
        <v>767</v>
      </c>
      <c r="C111" s="166" t="s">
        <v>548</v>
      </c>
      <c r="D111" s="153"/>
    </row>
    <row r="112" spans="1:4" ht="19.2" customHeight="1" x14ac:dyDescent="0.3">
      <c r="A112" s="157" t="s">
        <v>234</v>
      </c>
      <c r="B112" s="159" t="s">
        <v>768</v>
      </c>
      <c r="C112" s="166" t="s">
        <v>725</v>
      </c>
      <c r="D112" s="153"/>
    </row>
    <row r="113" spans="1:8" ht="19.2" customHeight="1" x14ac:dyDescent="0.3">
      <c r="A113" s="157" t="s">
        <v>235</v>
      </c>
      <c r="B113" s="158" t="s">
        <v>195</v>
      </c>
      <c r="C113" s="166" t="s">
        <v>548</v>
      </c>
      <c r="D113" s="153"/>
    </row>
    <row r="114" spans="1:8" ht="19.2" customHeight="1" x14ac:dyDescent="0.3">
      <c r="A114" s="195" t="s">
        <v>769</v>
      </c>
      <c r="B114" s="196" t="s">
        <v>770</v>
      </c>
      <c r="C114" s="197" t="s">
        <v>771</v>
      </c>
      <c r="D114" s="153"/>
      <c r="E114" s="157" t="s">
        <v>769</v>
      </c>
      <c r="F114" s="159" t="s">
        <v>844</v>
      </c>
      <c r="G114" s="166"/>
      <c r="H114" s="79" t="s">
        <v>846</v>
      </c>
    </row>
    <row r="115" spans="1:8" ht="19.2" customHeight="1" x14ac:dyDescent="0.3">
      <c r="A115" s="195" t="s">
        <v>772</v>
      </c>
      <c r="B115" s="196" t="s">
        <v>773</v>
      </c>
      <c r="C115" s="197" t="s">
        <v>774</v>
      </c>
      <c r="D115" s="153"/>
      <c r="E115" s="157" t="s">
        <v>772</v>
      </c>
      <c r="F115" s="159" t="s">
        <v>845</v>
      </c>
      <c r="G115" s="166"/>
      <c r="H115" s="79" t="s">
        <v>847</v>
      </c>
    </row>
    <row r="116" spans="1:8" ht="19.2" customHeight="1" x14ac:dyDescent="0.3">
      <c r="A116" s="157" t="s">
        <v>236</v>
      </c>
      <c r="B116" s="161" t="s">
        <v>775</v>
      </c>
      <c r="C116" s="166" t="s">
        <v>585</v>
      </c>
      <c r="D116" s="153"/>
    </row>
    <row r="117" spans="1:8" ht="19.2" customHeight="1" x14ac:dyDescent="0.3">
      <c r="A117" s="157" t="s">
        <v>237</v>
      </c>
      <c r="B117" s="159" t="s">
        <v>776</v>
      </c>
      <c r="C117" s="166" t="s">
        <v>585</v>
      </c>
      <c r="D117" s="153"/>
    </row>
    <row r="118" spans="1:8" ht="19.2" customHeight="1" x14ac:dyDescent="0.3">
      <c r="A118" s="157" t="s">
        <v>238</v>
      </c>
      <c r="B118" s="164" t="s">
        <v>777</v>
      </c>
      <c r="C118" s="166" t="s">
        <v>778</v>
      </c>
      <c r="D118" s="153"/>
    </row>
    <row r="119" spans="1:8" ht="19.2" customHeight="1" x14ac:dyDescent="0.3">
      <c r="A119" s="157" t="s">
        <v>239</v>
      </c>
      <c r="B119" s="161" t="s">
        <v>779</v>
      </c>
      <c r="C119" s="166" t="s">
        <v>778</v>
      </c>
      <c r="D119" s="153"/>
    </row>
    <row r="120" spans="1:8" ht="19.2" customHeight="1" x14ac:dyDescent="0.3">
      <c r="A120" s="157" t="s">
        <v>240</v>
      </c>
      <c r="B120" s="158" t="s">
        <v>780</v>
      </c>
      <c r="C120" s="166" t="s">
        <v>585</v>
      </c>
      <c r="D120" s="153"/>
    </row>
    <row r="121" spans="1:8" ht="19.2" customHeight="1" x14ac:dyDescent="0.3">
      <c r="A121" s="157" t="s">
        <v>241</v>
      </c>
      <c r="B121" s="159" t="s">
        <v>462</v>
      </c>
      <c r="C121" s="192" t="s">
        <v>585</v>
      </c>
      <c r="D121" s="153"/>
    </row>
    <row r="122" spans="1:8" ht="19.2" customHeight="1" x14ac:dyDescent="0.3">
      <c r="A122" s="157" t="s">
        <v>242</v>
      </c>
      <c r="B122" s="158" t="s">
        <v>781</v>
      </c>
      <c r="C122" s="166" t="s">
        <v>610</v>
      </c>
      <c r="D122" s="153"/>
    </row>
    <row r="123" spans="1:8" ht="19.2" customHeight="1" x14ac:dyDescent="0.3">
      <c r="A123" s="157" t="s">
        <v>243</v>
      </c>
      <c r="B123" s="158" t="s">
        <v>782</v>
      </c>
      <c r="C123" s="166" t="s">
        <v>556</v>
      </c>
      <c r="D123" s="153"/>
    </row>
    <row r="124" spans="1:8" ht="19.2" customHeight="1" x14ac:dyDescent="0.3">
      <c r="A124" s="157" t="s">
        <v>244</v>
      </c>
      <c r="B124" s="165" t="s">
        <v>783</v>
      </c>
      <c r="C124" s="166" t="s">
        <v>784</v>
      </c>
      <c r="D124" s="153"/>
    </row>
    <row r="125" spans="1:8" ht="19.2" customHeight="1" x14ac:dyDescent="0.3">
      <c r="A125" s="157" t="s">
        <v>245</v>
      </c>
      <c r="B125" s="160" t="s">
        <v>785</v>
      </c>
      <c r="C125" s="166" t="s">
        <v>784</v>
      </c>
      <c r="D125" s="153"/>
    </row>
    <row r="126" spans="1:8" ht="19.2" customHeight="1" x14ac:dyDescent="0.3">
      <c r="A126" s="157" t="s">
        <v>246</v>
      </c>
      <c r="B126" s="165" t="s">
        <v>786</v>
      </c>
      <c r="C126" s="166" t="s">
        <v>784</v>
      </c>
      <c r="D126" s="153"/>
    </row>
    <row r="127" spans="1:8" ht="19.2" customHeight="1" x14ac:dyDescent="0.3">
      <c r="A127" s="157" t="s">
        <v>247</v>
      </c>
      <c r="B127" s="158" t="s">
        <v>787</v>
      </c>
      <c r="C127" s="166" t="s">
        <v>552</v>
      </c>
      <c r="D127" s="153"/>
    </row>
    <row r="128" spans="1:8" ht="19.2" customHeight="1" x14ac:dyDescent="0.3">
      <c r="A128" s="157" t="s">
        <v>248</v>
      </c>
      <c r="B128" s="158" t="s">
        <v>460</v>
      </c>
      <c r="C128" s="166" t="s">
        <v>552</v>
      </c>
      <c r="D128" s="153"/>
    </row>
    <row r="129" spans="1:8" ht="19.2" customHeight="1" x14ac:dyDescent="0.3">
      <c r="A129" s="203" t="s">
        <v>249</v>
      </c>
      <c r="B129" s="204"/>
      <c r="C129" s="205"/>
      <c r="D129" s="153"/>
      <c r="E129" s="212">
        <v>127</v>
      </c>
      <c r="F129" s="158" t="s">
        <v>463</v>
      </c>
      <c r="G129" s="166" t="s">
        <v>552</v>
      </c>
      <c r="H129" s="79" t="s">
        <v>848</v>
      </c>
    </row>
    <row r="130" spans="1:8" ht="19.2" customHeight="1" x14ac:dyDescent="0.3">
      <c r="A130" s="157" t="s">
        <v>250</v>
      </c>
      <c r="B130" s="159" t="s">
        <v>201</v>
      </c>
      <c r="C130" s="166" t="s">
        <v>557</v>
      </c>
      <c r="D130" s="153"/>
    </row>
    <row r="131" spans="1:8" ht="19.2" customHeight="1" x14ac:dyDescent="0.3">
      <c r="A131" s="195" t="s">
        <v>788</v>
      </c>
      <c r="B131" s="196" t="s">
        <v>789</v>
      </c>
      <c r="C131" s="197" t="s">
        <v>790</v>
      </c>
      <c r="D131" s="153"/>
      <c r="E131" s="212">
        <v>129</v>
      </c>
      <c r="F131" s="158" t="s">
        <v>849</v>
      </c>
      <c r="G131" s="212"/>
      <c r="H131" s="79" t="s">
        <v>850</v>
      </c>
    </row>
    <row r="132" spans="1:8" ht="19.2" customHeight="1" x14ac:dyDescent="0.3">
      <c r="A132" s="157" t="s">
        <v>251</v>
      </c>
      <c r="B132" s="161" t="s">
        <v>450</v>
      </c>
      <c r="C132" s="166" t="s">
        <v>574</v>
      </c>
      <c r="D132" s="153"/>
    </row>
    <row r="133" spans="1:8" ht="19.2" customHeight="1" x14ac:dyDescent="0.3">
      <c r="A133" s="157" t="s">
        <v>252</v>
      </c>
      <c r="B133" s="159" t="s">
        <v>220</v>
      </c>
      <c r="C133" s="166" t="s">
        <v>574</v>
      </c>
      <c r="D133" s="153"/>
    </row>
    <row r="134" spans="1:8" ht="19.2" customHeight="1" x14ac:dyDescent="0.3">
      <c r="A134" s="157" t="s">
        <v>253</v>
      </c>
      <c r="B134" s="159" t="s">
        <v>791</v>
      </c>
      <c r="C134" s="166" t="s">
        <v>574</v>
      </c>
      <c r="D134" s="153"/>
    </row>
    <row r="135" spans="1:8" ht="19.2" customHeight="1" x14ac:dyDescent="0.3">
      <c r="A135" s="157" t="s">
        <v>254</v>
      </c>
      <c r="B135" s="158" t="s">
        <v>432</v>
      </c>
      <c r="C135" s="166" t="s">
        <v>568</v>
      </c>
      <c r="D135" s="153"/>
    </row>
    <row r="136" spans="1:8" ht="19.2" customHeight="1" x14ac:dyDescent="0.3">
      <c r="A136" s="157" t="s">
        <v>255</v>
      </c>
      <c r="B136" s="158" t="s">
        <v>792</v>
      </c>
      <c r="C136" s="166" t="s">
        <v>568</v>
      </c>
      <c r="D136" s="153"/>
    </row>
    <row r="137" spans="1:8" ht="19.2" customHeight="1" x14ac:dyDescent="0.3">
      <c r="A137" s="157" t="s">
        <v>256</v>
      </c>
      <c r="B137" s="159" t="s">
        <v>793</v>
      </c>
      <c r="C137" s="166" t="s">
        <v>794</v>
      </c>
      <c r="D137" s="153"/>
    </row>
    <row r="138" spans="1:8" ht="19.2" customHeight="1" x14ac:dyDescent="0.3">
      <c r="A138" s="157" t="s">
        <v>257</v>
      </c>
      <c r="B138" s="159" t="s">
        <v>219</v>
      </c>
      <c r="C138" s="166" t="s">
        <v>568</v>
      </c>
      <c r="D138" s="153"/>
    </row>
    <row r="139" spans="1:8" ht="19.2" customHeight="1" x14ac:dyDescent="0.3">
      <c r="A139" s="157" t="s">
        <v>258</v>
      </c>
      <c r="B139" s="158" t="s">
        <v>795</v>
      </c>
      <c r="C139" s="166" t="s">
        <v>550</v>
      </c>
      <c r="D139" s="153"/>
    </row>
    <row r="140" spans="1:8" ht="19.2" customHeight="1" x14ac:dyDescent="0.3">
      <c r="A140" s="157" t="s">
        <v>259</v>
      </c>
      <c r="B140" s="158" t="s">
        <v>796</v>
      </c>
      <c r="C140" s="166" t="s">
        <v>550</v>
      </c>
      <c r="D140" s="153"/>
    </row>
    <row r="141" spans="1:8" ht="19.2" customHeight="1" x14ac:dyDescent="0.3">
      <c r="A141" s="157" t="s">
        <v>260</v>
      </c>
      <c r="B141" s="158" t="s">
        <v>434</v>
      </c>
      <c r="C141" s="166" t="s">
        <v>550</v>
      </c>
      <c r="D141" s="153"/>
    </row>
    <row r="142" spans="1:8" ht="19.2" customHeight="1" x14ac:dyDescent="0.3">
      <c r="A142" s="157" t="s">
        <v>261</v>
      </c>
      <c r="B142" s="159" t="s">
        <v>206</v>
      </c>
      <c r="C142" s="166" t="s">
        <v>550</v>
      </c>
      <c r="D142" s="153"/>
    </row>
    <row r="143" spans="1:8" ht="19.2" customHeight="1" x14ac:dyDescent="0.3">
      <c r="A143" s="157" t="s">
        <v>262</v>
      </c>
      <c r="B143" s="158" t="s">
        <v>207</v>
      </c>
      <c r="C143" s="166" t="s">
        <v>550</v>
      </c>
      <c r="D143" s="153"/>
    </row>
    <row r="144" spans="1:8" ht="19.2" customHeight="1" x14ac:dyDescent="0.3">
      <c r="A144" s="157" t="s">
        <v>263</v>
      </c>
      <c r="B144" s="161" t="s">
        <v>797</v>
      </c>
      <c r="C144" s="166" t="s">
        <v>550</v>
      </c>
      <c r="D144" s="153"/>
    </row>
    <row r="145" spans="1:8" ht="19.2" customHeight="1" x14ac:dyDescent="0.3">
      <c r="A145" s="157" t="s">
        <v>264</v>
      </c>
      <c r="B145" s="161" t="s">
        <v>210</v>
      </c>
      <c r="C145" s="166" t="s">
        <v>550</v>
      </c>
      <c r="D145" s="153"/>
    </row>
    <row r="146" spans="1:8" ht="19.2" customHeight="1" x14ac:dyDescent="0.3">
      <c r="A146" s="157" t="s">
        <v>265</v>
      </c>
      <c r="B146" s="159" t="s">
        <v>798</v>
      </c>
      <c r="C146" s="166" t="s">
        <v>550</v>
      </c>
      <c r="D146" s="153"/>
    </row>
    <row r="147" spans="1:8" ht="19.2" customHeight="1" x14ac:dyDescent="0.3">
      <c r="A147" s="157" t="s">
        <v>266</v>
      </c>
      <c r="B147" s="159" t="s">
        <v>799</v>
      </c>
      <c r="C147" s="166" t="s">
        <v>550</v>
      </c>
      <c r="D147" s="153"/>
    </row>
    <row r="148" spans="1:8" ht="19.2" customHeight="1" x14ac:dyDescent="0.3">
      <c r="A148" s="157" t="s">
        <v>267</v>
      </c>
      <c r="B148" s="159" t="s">
        <v>800</v>
      </c>
      <c r="C148" s="166" t="s">
        <v>550</v>
      </c>
      <c r="D148" s="153"/>
    </row>
    <row r="149" spans="1:8" ht="19.2" customHeight="1" x14ac:dyDescent="0.3">
      <c r="A149" s="157" t="s">
        <v>268</v>
      </c>
      <c r="B149" s="159" t="s">
        <v>457</v>
      </c>
      <c r="C149" s="166" t="s">
        <v>550</v>
      </c>
      <c r="D149" s="153"/>
    </row>
    <row r="150" spans="1:8" ht="19.2" customHeight="1" x14ac:dyDescent="0.3">
      <c r="A150" s="157" t="s">
        <v>269</v>
      </c>
      <c r="B150" s="158" t="s">
        <v>197</v>
      </c>
      <c r="C150" s="166" t="s">
        <v>550</v>
      </c>
      <c r="D150" s="153"/>
    </row>
    <row r="151" spans="1:8" ht="19.2" customHeight="1" x14ac:dyDescent="0.3">
      <c r="A151" s="195" t="s">
        <v>801</v>
      </c>
      <c r="B151" s="209" t="s">
        <v>838</v>
      </c>
      <c r="C151" s="197" t="s">
        <v>550</v>
      </c>
      <c r="D151" s="153"/>
      <c r="E151" s="212">
        <v>149</v>
      </c>
      <c r="F151" s="158" t="s">
        <v>851</v>
      </c>
      <c r="G151" s="212"/>
      <c r="H151" s="79" t="s">
        <v>852</v>
      </c>
    </row>
    <row r="152" spans="1:8" ht="19.2" customHeight="1" x14ac:dyDescent="0.3">
      <c r="A152" s="157" t="s">
        <v>270</v>
      </c>
      <c r="B152" s="158" t="s">
        <v>802</v>
      </c>
      <c r="C152" s="166" t="s">
        <v>588</v>
      </c>
      <c r="D152" s="153"/>
    </row>
    <row r="153" spans="1:8" ht="19.2" customHeight="1" x14ac:dyDescent="0.3">
      <c r="A153" s="157" t="s">
        <v>271</v>
      </c>
      <c r="B153" s="159" t="s">
        <v>214</v>
      </c>
      <c r="C153" s="166" t="s">
        <v>558</v>
      </c>
      <c r="D153" s="153"/>
    </row>
    <row r="154" spans="1:8" ht="19.2" customHeight="1" x14ac:dyDescent="0.3">
      <c r="A154" s="157" t="s">
        <v>272</v>
      </c>
      <c r="B154" s="161" t="s">
        <v>205</v>
      </c>
      <c r="C154" s="166" t="s">
        <v>588</v>
      </c>
      <c r="D154" s="153"/>
    </row>
    <row r="155" spans="1:8" ht="19.2" customHeight="1" x14ac:dyDescent="0.3">
      <c r="A155" s="157" t="s">
        <v>273</v>
      </c>
      <c r="B155" s="161" t="s">
        <v>442</v>
      </c>
      <c r="C155" s="166" t="s">
        <v>588</v>
      </c>
      <c r="D155" s="153"/>
    </row>
    <row r="156" spans="1:8" ht="19.2" customHeight="1" x14ac:dyDescent="0.3">
      <c r="A156" s="157" t="s">
        <v>274</v>
      </c>
      <c r="B156" s="159" t="s">
        <v>803</v>
      </c>
      <c r="C156" s="166" t="s">
        <v>588</v>
      </c>
      <c r="D156" s="153"/>
    </row>
    <row r="157" spans="1:8" ht="19.2" customHeight="1" x14ac:dyDescent="0.3">
      <c r="A157" s="157" t="s">
        <v>275</v>
      </c>
      <c r="B157" s="159" t="s">
        <v>804</v>
      </c>
      <c r="C157" s="166" t="s">
        <v>588</v>
      </c>
      <c r="D157" s="153"/>
    </row>
    <row r="158" spans="1:8" ht="19.2" customHeight="1" x14ac:dyDescent="0.3">
      <c r="A158" s="157" t="s">
        <v>276</v>
      </c>
      <c r="B158" s="159" t="s">
        <v>461</v>
      </c>
      <c r="C158" s="166" t="s">
        <v>588</v>
      </c>
      <c r="D158" s="153"/>
    </row>
    <row r="159" spans="1:8" ht="19.2" customHeight="1" x14ac:dyDescent="0.3">
      <c r="A159" s="195" t="s">
        <v>805</v>
      </c>
      <c r="B159" s="210" t="s">
        <v>806</v>
      </c>
      <c r="C159" s="211" t="s">
        <v>807</v>
      </c>
      <c r="D159" s="153"/>
      <c r="E159" s="212">
        <v>157</v>
      </c>
      <c r="F159" s="158" t="s">
        <v>853</v>
      </c>
      <c r="G159" s="212"/>
      <c r="H159" s="79" t="s">
        <v>854</v>
      </c>
    </row>
    <row r="160" spans="1:8" ht="19.2" customHeight="1" x14ac:dyDescent="0.3">
      <c r="A160" s="157" t="s">
        <v>277</v>
      </c>
      <c r="B160" s="158" t="s">
        <v>808</v>
      </c>
      <c r="C160" s="166" t="s">
        <v>563</v>
      </c>
      <c r="D160" s="153"/>
    </row>
    <row r="161" spans="1:8" ht="19.2" customHeight="1" x14ac:dyDescent="0.3">
      <c r="A161" s="157" t="s">
        <v>278</v>
      </c>
      <c r="B161" s="159" t="s">
        <v>809</v>
      </c>
      <c r="C161" s="166" t="s">
        <v>563</v>
      </c>
      <c r="D161" s="153"/>
    </row>
    <row r="162" spans="1:8" ht="19.2" customHeight="1" x14ac:dyDescent="0.3">
      <c r="A162" s="157" t="s">
        <v>279</v>
      </c>
      <c r="B162" s="158" t="s">
        <v>810</v>
      </c>
      <c r="C162" s="166" t="s">
        <v>545</v>
      </c>
      <c r="D162" s="153"/>
    </row>
    <row r="163" spans="1:8" ht="19.2" customHeight="1" x14ac:dyDescent="0.3">
      <c r="A163" s="157" t="s">
        <v>280</v>
      </c>
      <c r="B163" s="160" t="s">
        <v>811</v>
      </c>
      <c r="C163" s="166" t="s">
        <v>731</v>
      </c>
      <c r="D163" s="153"/>
    </row>
    <row r="164" spans="1:8" ht="19.2" customHeight="1" x14ac:dyDescent="0.3">
      <c r="A164" s="157" t="s">
        <v>281</v>
      </c>
      <c r="B164" s="160" t="s">
        <v>812</v>
      </c>
      <c r="C164" s="166" t="s">
        <v>731</v>
      </c>
      <c r="D164" s="153"/>
    </row>
    <row r="165" spans="1:8" ht="19.2" customHeight="1" x14ac:dyDescent="0.3">
      <c r="A165" s="213" t="s">
        <v>813</v>
      </c>
      <c r="B165" s="214" t="s">
        <v>837</v>
      </c>
      <c r="C165" s="197" t="s">
        <v>814</v>
      </c>
      <c r="D165" s="153"/>
      <c r="E165" s="157" t="s">
        <v>623</v>
      </c>
      <c r="F165" s="202" t="s">
        <v>855</v>
      </c>
      <c r="G165" s="212"/>
      <c r="H165" s="79" t="s">
        <v>856</v>
      </c>
    </row>
    <row r="166" spans="1:8" ht="19.2" customHeight="1" x14ac:dyDescent="0.3">
      <c r="A166" s="157" t="s">
        <v>282</v>
      </c>
      <c r="B166" s="159" t="s">
        <v>455</v>
      </c>
      <c r="C166" s="166" t="s">
        <v>544</v>
      </c>
      <c r="D166" s="153"/>
    </row>
    <row r="167" spans="1:8" ht="19.2" customHeight="1" x14ac:dyDescent="0.3">
      <c r="A167" s="157" t="s">
        <v>283</v>
      </c>
      <c r="B167" s="158" t="s">
        <v>437</v>
      </c>
      <c r="C167" s="166" t="s">
        <v>546</v>
      </c>
      <c r="D167" s="153"/>
    </row>
    <row r="168" spans="1:8" ht="19.2" customHeight="1" x14ac:dyDescent="0.3">
      <c r="A168" s="157" t="s">
        <v>284</v>
      </c>
      <c r="B168" s="161" t="s">
        <v>445</v>
      </c>
      <c r="C168" s="166" t="s">
        <v>546</v>
      </c>
      <c r="D168" s="153"/>
    </row>
    <row r="169" spans="1:8" ht="19.2" customHeight="1" x14ac:dyDescent="0.3">
      <c r="A169" s="157" t="s">
        <v>285</v>
      </c>
      <c r="B169" s="161" t="s">
        <v>448</v>
      </c>
      <c r="C169" s="166" t="s">
        <v>546</v>
      </c>
      <c r="D169" s="153"/>
    </row>
    <row r="170" spans="1:8" ht="19.2" customHeight="1" x14ac:dyDescent="0.3">
      <c r="A170" s="157" t="s">
        <v>286</v>
      </c>
      <c r="B170" s="159" t="s">
        <v>815</v>
      </c>
      <c r="C170" s="166" t="s">
        <v>546</v>
      </c>
      <c r="D170" s="153"/>
    </row>
    <row r="171" spans="1:8" ht="19.2" customHeight="1" x14ac:dyDescent="0.3">
      <c r="A171" s="157" t="s">
        <v>287</v>
      </c>
      <c r="B171" s="159" t="s">
        <v>453</v>
      </c>
      <c r="C171" s="166" t="s">
        <v>546</v>
      </c>
      <c r="D171" s="153"/>
    </row>
    <row r="172" spans="1:8" ht="19.2" customHeight="1" x14ac:dyDescent="0.3">
      <c r="A172" s="157" t="s">
        <v>288</v>
      </c>
      <c r="B172" s="159" t="s">
        <v>816</v>
      </c>
      <c r="C172" s="166" t="s">
        <v>817</v>
      </c>
      <c r="D172" s="153"/>
    </row>
    <row r="173" spans="1:8" ht="19.2" customHeight="1" x14ac:dyDescent="0.3">
      <c r="A173" s="157" t="s">
        <v>289</v>
      </c>
      <c r="B173" s="161" t="s">
        <v>441</v>
      </c>
      <c r="C173" s="166" t="s">
        <v>554</v>
      </c>
      <c r="D173" s="153"/>
    </row>
    <row r="174" spans="1:8" ht="19.2" customHeight="1" x14ac:dyDescent="0.3">
      <c r="A174" s="157" t="s">
        <v>290</v>
      </c>
      <c r="B174" s="161" t="s">
        <v>449</v>
      </c>
      <c r="C174" s="166" t="s">
        <v>547</v>
      </c>
      <c r="D174" s="153"/>
    </row>
    <row r="175" spans="1:8" ht="19.2" customHeight="1" x14ac:dyDescent="0.3">
      <c r="A175" s="157" t="s">
        <v>291</v>
      </c>
      <c r="B175" s="161" t="s">
        <v>818</v>
      </c>
      <c r="C175" s="166" t="s">
        <v>547</v>
      </c>
      <c r="D175" s="153"/>
    </row>
    <row r="176" spans="1:8" ht="19.2" customHeight="1" x14ac:dyDescent="0.3">
      <c r="A176" s="157" t="s">
        <v>292</v>
      </c>
      <c r="B176" s="159" t="s">
        <v>454</v>
      </c>
      <c r="C176" s="166" t="s">
        <v>599</v>
      </c>
      <c r="D176" s="153"/>
    </row>
    <row r="177" spans="1:9" ht="19.2" customHeight="1" x14ac:dyDescent="0.3">
      <c r="A177" s="157" t="s">
        <v>293</v>
      </c>
      <c r="B177" s="165" t="s">
        <v>459</v>
      </c>
      <c r="C177" s="166" t="s">
        <v>819</v>
      </c>
      <c r="D177" s="153"/>
    </row>
    <row r="178" spans="1:9" ht="19.2" customHeight="1" x14ac:dyDescent="0.3">
      <c r="A178" s="195" t="s">
        <v>820</v>
      </c>
      <c r="B178" s="196" t="s">
        <v>836</v>
      </c>
      <c r="C178" s="197" t="s">
        <v>814</v>
      </c>
      <c r="D178" s="153"/>
      <c r="E178" s="157" t="s">
        <v>820</v>
      </c>
      <c r="F178" s="159" t="s">
        <v>858</v>
      </c>
      <c r="G178" s="212"/>
      <c r="H178" s="79" t="s">
        <v>857</v>
      </c>
    </row>
    <row r="179" spans="1:9" ht="19.2" customHeight="1" x14ac:dyDescent="0.3">
      <c r="A179" s="157" t="s">
        <v>294</v>
      </c>
      <c r="B179" s="158" t="s">
        <v>821</v>
      </c>
      <c r="C179" s="166" t="s">
        <v>548</v>
      </c>
      <c r="D179" s="153"/>
    </row>
    <row r="180" spans="1:9" ht="19.2" customHeight="1" x14ac:dyDescent="0.3">
      <c r="A180" s="157" t="s">
        <v>295</v>
      </c>
      <c r="B180" s="158" t="s">
        <v>822</v>
      </c>
      <c r="C180" s="166" t="s">
        <v>548</v>
      </c>
      <c r="D180" s="153"/>
    </row>
    <row r="181" spans="1:9" ht="19.2" customHeight="1" x14ac:dyDescent="0.3">
      <c r="A181" s="157" t="s">
        <v>296</v>
      </c>
      <c r="B181" s="165" t="s">
        <v>823</v>
      </c>
      <c r="C181" s="166" t="s">
        <v>725</v>
      </c>
      <c r="D181" s="153"/>
    </row>
    <row r="182" spans="1:9" ht="19.2" customHeight="1" x14ac:dyDescent="0.3">
      <c r="A182" s="157" t="s">
        <v>297</v>
      </c>
      <c r="B182" s="159" t="s">
        <v>824</v>
      </c>
      <c r="C182" s="166" t="s">
        <v>725</v>
      </c>
      <c r="D182" s="153"/>
    </row>
    <row r="183" spans="1:9" ht="19.2" customHeight="1" x14ac:dyDescent="0.3">
      <c r="A183" s="157" t="s">
        <v>298</v>
      </c>
      <c r="B183" s="163" t="s">
        <v>825</v>
      </c>
      <c r="C183" s="166" t="s">
        <v>725</v>
      </c>
      <c r="D183" s="153"/>
    </row>
    <row r="184" spans="1:9" ht="19.2" customHeight="1" x14ac:dyDescent="0.3">
      <c r="A184" s="157" t="s">
        <v>299</v>
      </c>
      <c r="B184" s="161" t="s">
        <v>826</v>
      </c>
      <c r="C184" s="166" t="s">
        <v>556</v>
      </c>
      <c r="D184" s="153"/>
    </row>
    <row r="185" spans="1:9" ht="19.2" customHeight="1" x14ac:dyDescent="0.3">
      <c r="A185" s="157" t="s">
        <v>300</v>
      </c>
      <c r="B185" s="165" t="s">
        <v>827</v>
      </c>
      <c r="C185" s="166" t="s">
        <v>784</v>
      </c>
    </row>
    <row r="186" spans="1:9" ht="19.2" customHeight="1" x14ac:dyDescent="0.3">
      <c r="A186" s="157" t="s">
        <v>301</v>
      </c>
      <c r="B186" s="167" t="s">
        <v>633</v>
      </c>
      <c r="C186" s="166" t="s">
        <v>784</v>
      </c>
    </row>
    <row r="187" spans="1:9" s="190" customFormat="1" ht="21" customHeight="1" x14ac:dyDescent="0.3">
      <c r="A187" s="157" t="s">
        <v>302</v>
      </c>
      <c r="B187" s="158" t="s">
        <v>435</v>
      </c>
      <c r="C187" s="166" t="s">
        <v>550</v>
      </c>
      <c r="D187" s="191"/>
      <c r="E187" s="191"/>
      <c r="F187" s="191"/>
      <c r="G187" s="191"/>
      <c r="H187" s="199"/>
      <c r="I187" s="191"/>
    </row>
    <row r="188" spans="1:9" s="190" customFormat="1" ht="21" customHeight="1" x14ac:dyDescent="0.3">
      <c r="A188" s="157" t="s">
        <v>303</v>
      </c>
      <c r="B188" s="161" t="s">
        <v>443</v>
      </c>
      <c r="C188" s="166" t="s">
        <v>588</v>
      </c>
      <c r="D188" s="191"/>
      <c r="E188" s="191"/>
      <c r="F188" s="191"/>
      <c r="G188" s="191"/>
      <c r="H188" s="199"/>
      <c r="I188" s="191"/>
    </row>
    <row r="189" spans="1:9" s="190" customFormat="1" ht="21" customHeight="1" x14ac:dyDescent="0.3">
      <c r="A189" s="157" t="s">
        <v>304</v>
      </c>
      <c r="B189" s="159" t="s">
        <v>828</v>
      </c>
      <c r="C189" s="166" t="s">
        <v>588</v>
      </c>
      <c r="H189" s="200"/>
    </row>
    <row r="190" spans="1:9" s="190" customFormat="1" ht="21" customHeight="1" x14ac:dyDescent="0.3">
      <c r="A190" s="157" t="s">
        <v>305</v>
      </c>
      <c r="B190" s="159" t="s">
        <v>451</v>
      </c>
      <c r="C190" s="166" t="s">
        <v>588</v>
      </c>
      <c r="D190" s="191"/>
      <c r="E190" s="191"/>
      <c r="F190" s="191"/>
      <c r="G190" s="191"/>
      <c r="H190" s="199"/>
      <c r="I190" s="191"/>
    </row>
    <row r="191" spans="1:9" s="190" customFormat="1" ht="21" customHeight="1" x14ac:dyDescent="0.3">
      <c r="A191" s="157" t="s">
        <v>306</v>
      </c>
      <c r="B191" s="159" t="s">
        <v>829</v>
      </c>
      <c r="C191" s="166" t="s">
        <v>588</v>
      </c>
      <c r="D191" s="191"/>
      <c r="E191" s="191"/>
      <c r="F191" s="191"/>
      <c r="G191" s="191"/>
      <c r="H191" s="199"/>
      <c r="I191" s="191"/>
    </row>
    <row r="192" spans="1:9" s="190" customFormat="1" ht="21" customHeight="1" x14ac:dyDescent="0.3">
      <c r="A192" s="157" t="s">
        <v>636</v>
      </c>
      <c r="B192" s="158" t="s">
        <v>830</v>
      </c>
      <c r="C192" s="166" t="s">
        <v>563</v>
      </c>
      <c r="D192" s="191"/>
      <c r="E192" s="191"/>
      <c r="F192" s="191"/>
      <c r="G192" s="191"/>
      <c r="H192" s="199"/>
      <c r="I192" s="191"/>
    </row>
    <row r="193" spans="1:9" s="190" customFormat="1" ht="21" customHeight="1" x14ac:dyDescent="0.3">
      <c r="A193" s="157" t="s">
        <v>637</v>
      </c>
      <c r="B193" s="158" t="s">
        <v>831</v>
      </c>
      <c r="C193" s="166" t="s">
        <v>563</v>
      </c>
      <c r="D193" s="191"/>
      <c r="E193" s="191"/>
      <c r="F193" s="191"/>
      <c r="G193" s="191"/>
      <c r="H193" s="199"/>
      <c r="I193" s="191"/>
    </row>
    <row r="194" spans="1:9" ht="19.2" customHeight="1" x14ac:dyDescent="0.3">
      <c r="A194" s="157" t="s">
        <v>638</v>
      </c>
      <c r="B194" s="158" t="s">
        <v>832</v>
      </c>
      <c r="C194" s="166" t="s">
        <v>640</v>
      </c>
    </row>
    <row r="195" spans="1:9" ht="19.2" customHeight="1" x14ac:dyDescent="0.3">
      <c r="A195" s="157" t="s">
        <v>833</v>
      </c>
      <c r="B195" s="159" t="s">
        <v>834</v>
      </c>
      <c r="C195" s="166" t="s">
        <v>835</v>
      </c>
    </row>
    <row r="198" spans="1:9" ht="19.2" customHeight="1" x14ac:dyDescent="0.3">
      <c r="A198" s="157" t="s">
        <v>108</v>
      </c>
      <c r="B198" s="158" t="s">
        <v>191</v>
      </c>
      <c r="C198" s="79" t="s">
        <v>839</v>
      </c>
    </row>
    <row r="199" spans="1:9" ht="19.2" customHeight="1" x14ac:dyDescent="0.3">
      <c r="A199" s="157" t="s">
        <v>115</v>
      </c>
      <c r="B199" s="158" t="s">
        <v>875</v>
      </c>
      <c r="C199" s="79" t="s">
        <v>840</v>
      </c>
    </row>
    <row r="200" spans="1:9" ht="19.2" customHeight="1" x14ac:dyDescent="0.3">
      <c r="A200" s="157" t="s">
        <v>713</v>
      </c>
      <c r="B200" s="194" t="s">
        <v>714</v>
      </c>
      <c r="C200" s="79" t="s">
        <v>841</v>
      </c>
    </row>
    <row r="201" spans="1:9" ht="19.2" customHeight="1" x14ac:dyDescent="0.3">
      <c r="A201" s="157" t="s">
        <v>142</v>
      </c>
      <c r="B201" s="161" t="s">
        <v>93</v>
      </c>
      <c r="C201" s="79" t="s">
        <v>842</v>
      </c>
    </row>
    <row r="202" spans="1:9" ht="19.2" customHeight="1" x14ac:dyDescent="0.3">
      <c r="A202" s="157" t="s">
        <v>170</v>
      </c>
      <c r="B202" s="161" t="s">
        <v>464</v>
      </c>
      <c r="C202" s="79" t="s">
        <v>843</v>
      </c>
    </row>
    <row r="203" spans="1:9" ht="19.2" customHeight="1" x14ac:dyDescent="0.3">
      <c r="A203" s="157" t="s">
        <v>874</v>
      </c>
      <c r="B203" s="159" t="s">
        <v>844</v>
      </c>
      <c r="C203" s="79" t="s">
        <v>873</v>
      </c>
    </row>
    <row r="204" spans="1:9" ht="19.2" customHeight="1" x14ac:dyDescent="0.3">
      <c r="A204" s="157" t="s">
        <v>872</v>
      </c>
      <c r="B204" s="159" t="s">
        <v>845</v>
      </c>
      <c r="C204" s="79" t="s">
        <v>871</v>
      </c>
    </row>
    <row r="205" spans="1:9" ht="19.2" customHeight="1" x14ac:dyDescent="0.3">
      <c r="A205" s="215">
        <v>127</v>
      </c>
      <c r="B205" s="158" t="s">
        <v>463</v>
      </c>
      <c r="C205" s="79" t="s">
        <v>870</v>
      </c>
    </row>
    <row r="206" spans="1:9" ht="19.2" customHeight="1" x14ac:dyDescent="0.3">
      <c r="A206" s="215">
        <v>129</v>
      </c>
      <c r="B206" s="158" t="s">
        <v>869</v>
      </c>
      <c r="C206" s="79" t="s">
        <v>868</v>
      </c>
    </row>
    <row r="207" spans="1:9" ht="19.2" customHeight="1" x14ac:dyDescent="0.3">
      <c r="A207" s="215">
        <v>149</v>
      </c>
      <c r="B207" s="158" t="s">
        <v>867</v>
      </c>
      <c r="C207" s="79" t="s">
        <v>866</v>
      </c>
    </row>
    <row r="208" spans="1:9" ht="19.2" customHeight="1" x14ac:dyDescent="0.3">
      <c r="A208" s="215">
        <v>157</v>
      </c>
      <c r="B208" s="158" t="s">
        <v>865</v>
      </c>
      <c r="C208" s="79" t="s">
        <v>864</v>
      </c>
    </row>
    <row r="209" spans="1:3" ht="19.2" customHeight="1" x14ac:dyDescent="0.3">
      <c r="A209" s="157" t="s">
        <v>863</v>
      </c>
      <c r="B209" s="79" t="s">
        <v>862</v>
      </c>
      <c r="C209" s="79" t="s">
        <v>861</v>
      </c>
    </row>
    <row r="210" spans="1:3" ht="19.2" customHeight="1" x14ac:dyDescent="0.3">
      <c r="A210" s="157" t="s">
        <v>860</v>
      </c>
      <c r="B210" s="159" t="s">
        <v>859</v>
      </c>
      <c r="C210" s="79" t="s">
        <v>857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33</vt:i4>
      </vt:variant>
    </vt:vector>
  </HeadingPairs>
  <TitlesOfParts>
    <vt:vector size="40" baseType="lpstr">
      <vt:lpstr>A.報名總表</vt:lpstr>
      <vt:lpstr>B1.隊職員名單(須列印郵寄)(團體賽名單)</vt:lpstr>
      <vt:lpstr>B2.格式組報名表</vt:lpstr>
      <vt:lpstr>C.選手名單(個人賽名單)</vt:lpstr>
      <vt:lpstr>注意事項</vt:lpstr>
      <vt:lpstr>工作表2</vt:lpstr>
      <vt:lpstr>團體會員編號查詢暨資料異動登記</vt:lpstr>
      <vt:lpstr>A.報名總表!Print_Area</vt:lpstr>
      <vt:lpstr>'B1.隊職員名單(須列印郵寄)(團體賽名單)'!Print_Area</vt:lpstr>
      <vt:lpstr>B2.格式組報名表!Print_Area</vt:lpstr>
      <vt:lpstr>'C.選手名單(個人賽名單)'!Print_Area</vt:lpstr>
      <vt:lpstr>注意事項!Print_Area</vt:lpstr>
      <vt:lpstr>團體會員編號查詢暨資料異動登記!Print_Area</vt:lpstr>
      <vt:lpstr>大專女子乙組</vt:lpstr>
      <vt:lpstr>大專女子甲組</vt:lpstr>
      <vt:lpstr>大專男子乙組</vt:lpstr>
      <vt:lpstr>大專男子甲組</vt:lpstr>
      <vt:lpstr>工作表2!女</vt:lpstr>
      <vt:lpstr>女</vt:lpstr>
      <vt:lpstr>工作表2!男</vt:lpstr>
      <vt:lpstr>男</vt:lpstr>
      <vt:lpstr>性別</vt:lpstr>
      <vt:lpstr>所在縣市</vt:lpstr>
      <vt:lpstr>社會女子乙組</vt:lpstr>
      <vt:lpstr>社會女子甲組</vt:lpstr>
      <vt:lpstr>社會男子乙組</vt:lpstr>
      <vt:lpstr>社會男子甲組</vt:lpstr>
      <vt:lpstr>高中女子組</vt:lpstr>
      <vt:lpstr>高中男子組</vt:lpstr>
      <vt:lpstr>國小女生A組</vt:lpstr>
      <vt:lpstr>國小女生B組</vt:lpstr>
      <vt:lpstr>國小男生A組</vt:lpstr>
      <vt:lpstr>國小男生B組</vt:lpstr>
      <vt:lpstr>國中女子組</vt:lpstr>
      <vt:lpstr>國中男子組</vt:lpstr>
      <vt:lpstr>會員編號</vt:lpstr>
      <vt:lpstr>團體組組別</vt:lpstr>
      <vt:lpstr>工作表2!團體會員名稱</vt:lpstr>
      <vt:lpstr>團體會員名稱</vt:lpstr>
      <vt:lpstr>團體會員名稱1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2018-09-10T08:28:28Z</cp:lastPrinted>
  <dcterms:created xsi:type="dcterms:W3CDTF">2009-11-11T07:03:27Z</dcterms:created>
  <dcterms:modified xsi:type="dcterms:W3CDTF">2018-09-12T23:52:23Z</dcterms:modified>
</cp:coreProperties>
</file>